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7425" activeTab="0"/>
  </bookViews>
  <sheets>
    <sheet name="P&amp;L-curve" sheetId="1" r:id="rId1"/>
    <sheet name="SWISS" sheetId="2" r:id="rId2"/>
  </sheets>
  <definedNames/>
  <calcPr fullCalcOnLoad="1"/>
</workbook>
</file>

<file path=xl/sharedStrings.xml><?xml version="1.0" encoding="utf-8"?>
<sst xmlns="http://schemas.openxmlformats.org/spreadsheetml/2006/main" count="171" uniqueCount="17">
  <si>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</si>
  <si>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</si>
  <si>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</si>
  <si>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</si>
  <si>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</si>
  <si>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</si>
  <si>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</si>
  <si>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</si>
  <si>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</si>
  <si>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</si>
  <si>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ROLLBUY</t>
  </si>
  <si>
    <t>EXITLONG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</si>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</sst>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Swiss-Trades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SWISS!$H$1</c:f>
              <c:strCache>
                <c:ptCount val="1"/>
                <c:pt idx="0">
                  <c:v>ACCUMULATED P/L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SWISS!$H$2:$H$81</c:f>
              <c:numCache>
                <c:ptCount val="80"/>
                <c:pt idx="0">
                  <c:v>1812</c:v>
                </c:pt>
                <c:pt idx="1">
                  <c:v>11399</c:v>
                </c:pt>
                <c:pt idx="2">
                  <c:v>11636</c:v>
                </c:pt>
                <c:pt idx="3">
                  <c:v>8936</c:v>
                </c:pt>
                <c:pt idx="4">
                  <c:v>6685</c:v>
                </c:pt>
                <c:pt idx="5">
                  <c:v>1522</c:v>
                </c:pt>
                <c:pt idx="6">
                  <c:v>2846</c:v>
                </c:pt>
                <c:pt idx="7">
                  <c:v>4521</c:v>
                </c:pt>
                <c:pt idx="8">
                  <c:v>12346</c:v>
                </c:pt>
                <c:pt idx="9">
                  <c:v>14571</c:v>
                </c:pt>
                <c:pt idx="10">
                  <c:v>13495</c:v>
                </c:pt>
                <c:pt idx="11">
                  <c:v>12470</c:v>
                </c:pt>
                <c:pt idx="12">
                  <c:v>14644</c:v>
                </c:pt>
                <c:pt idx="13">
                  <c:v>13256</c:v>
                </c:pt>
                <c:pt idx="14">
                  <c:v>12805</c:v>
                </c:pt>
                <c:pt idx="15">
                  <c:v>13729</c:v>
                </c:pt>
                <c:pt idx="16">
                  <c:v>18866</c:v>
                </c:pt>
                <c:pt idx="17">
                  <c:v>18903</c:v>
                </c:pt>
                <c:pt idx="18">
                  <c:v>18078</c:v>
                </c:pt>
                <c:pt idx="19">
                  <c:v>14415</c:v>
                </c:pt>
                <c:pt idx="20">
                  <c:v>14252</c:v>
                </c:pt>
                <c:pt idx="21">
                  <c:v>14264</c:v>
                </c:pt>
                <c:pt idx="22">
                  <c:v>13976</c:v>
                </c:pt>
                <c:pt idx="23">
                  <c:v>12851</c:v>
                </c:pt>
                <c:pt idx="24">
                  <c:v>21301</c:v>
                </c:pt>
                <c:pt idx="25">
                  <c:v>19538</c:v>
                </c:pt>
                <c:pt idx="26">
                  <c:v>19125</c:v>
                </c:pt>
                <c:pt idx="27">
                  <c:v>15324</c:v>
                </c:pt>
                <c:pt idx="28">
                  <c:v>13324</c:v>
                </c:pt>
                <c:pt idx="29">
                  <c:v>17924</c:v>
                </c:pt>
                <c:pt idx="30">
                  <c:v>19111</c:v>
                </c:pt>
                <c:pt idx="31">
                  <c:v>19961</c:v>
                </c:pt>
                <c:pt idx="32">
                  <c:v>13773</c:v>
                </c:pt>
                <c:pt idx="33">
                  <c:v>13310</c:v>
                </c:pt>
                <c:pt idx="34">
                  <c:v>12197</c:v>
                </c:pt>
                <c:pt idx="35">
                  <c:v>11596</c:v>
                </c:pt>
                <c:pt idx="36">
                  <c:v>12121</c:v>
                </c:pt>
                <c:pt idx="37">
                  <c:v>11808</c:v>
                </c:pt>
                <c:pt idx="38">
                  <c:v>18108</c:v>
                </c:pt>
                <c:pt idx="39">
                  <c:v>16032</c:v>
                </c:pt>
                <c:pt idx="40">
                  <c:v>16769</c:v>
                </c:pt>
                <c:pt idx="41">
                  <c:v>17256</c:v>
                </c:pt>
                <c:pt idx="42">
                  <c:v>16056</c:v>
                </c:pt>
                <c:pt idx="43">
                  <c:v>14830</c:v>
                </c:pt>
                <c:pt idx="44">
                  <c:v>18267</c:v>
                </c:pt>
                <c:pt idx="45">
                  <c:v>17479</c:v>
                </c:pt>
                <c:pt idx="46">
                  <c:v>21516</c:v>
                </c:pt>
                <c:pt idx="47">
                  <c:v>23690</c:v>
                </c:pt>
                <c:pt idx="48">
                  <c:v>23302</c:v>
                </c:pt>
                <c:pt idx="49">
                  <c:v>23326</c:v>
                </c:pt>
                <c:pt idx="50">
                  <c:v>22250</c:v>
                </c:pt>
                <c:pt idx="51">
                  <c:v>23137</c:v>
                </c:pt>
                <c:pt idx="52">
                  <c:v>23024</c:v>
                </c:pt>
                <c:pt idx="53">
                  <c:v>24486</c:v>
                </c:pt>
                <c:pt idx="54">
                  <c:v>31923</c:v>
                </c:pt>
                <c:pt idx="55">
                  <c:v>32885</c:v>
                </c:pt>
                <c:pt idx="56">
                  <c:v>31097</c:v>
                </c:pt>
                <c:pt idx="57">
                  <c:v>41709</c:v>
                </c:pt>
                <c:pt idx="58">
                  <c:v>43783</c:v>
                </c:pt>
                <c:pt idx="59">
                  <c:v>48732</c:v>
                </c:pt>
                <c:pt idx="60">
                  <c:v>52057</c:v>
                </c:pt>
                <c:pt idx="61">
                  <c:v>52032</c:v>
                </c:pt>
                <c:pt idx="62">
                  <c:v>52331</c:v>
                </c:pt>
                <c:pt idx="63">
                  <c:v>51218</c:v>
                </c:pt>
                <c:pt idx="64">
                  <c:v>57142</c:v>
                </c:pt>
                <c:pt idx="65">
                  <c:v>55404</c:v>
                </c:pt>
                <c:pt idx="66">
                  <c:v>56128</c:v>
                </c:pt>
                <c:pt idx="67">
                  <c:v>55303</c:v>
                </c:pt>
                <c:pt idx="68">
                  <c:v>55565</c:v>
                </c:pt>
                <c:pt idx="69">
                  <c:v>58265</c:v>
                </c:pt>
                <c:pt idx="70">
                  <c:v>50852</c:v>
                </c:pt>
                <c:pt idx="71">
                  <c:v>54652</c:v>
                </c:pt>
                <c:pt idx="72">
                  <c:v>52726</c:v>
                </c:pt>
                <c:pt idx="73">
                  <c:v>50400</c:v>
                </c:pt>
                <c:pt idx="74">
                  <c:v>53374</c:v>
                </c:pt>
                <c:pt idx="75">
                  <c:v>49998</c:v>
                </c:pt>
                <c:pt idx="76">
                  <c:v>50048</c:v>
                </c:pt>
                <c:pt idx="77">
                  <c:v>50135</c:v>
                </c:pt>
                <c:pt idx="78">
                  <c:v>47609</c:v>
                </c:pt>
                <c:pt idx="79">
                  <c:v>45821</c:v>
                </c:pt>
              </c:numCache>
            </c:numRef>
          </c:val>
          <c:smooth val="0"/>
        </c:ser>
        <c:axId val="53057281"/>
        <c:axId val="7753482"/>
      </c:lineChart>
      <c:catAx>
        <c:axId val="53057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53482"/>
        <c:crosses val="autoZero"/>
        <c:auto val="1"/>
        <c:lblOffset val="100"/>
        <c:noMultiLvlLbl val="0"/>
      </c:catAx>
      <c:valAx>
        <c:axId val="7753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7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2" activePane="bottomLeft" state="frozen"/>
      <selection pane="topLeft" activeCell="A1" sqref="A1"/>
      <selection pane="bottomLeft" activeCell="J72" sqref="J72"/>
    </sheetView>
  </sheetViews>
  <sheetFormatPr defaultColWidth="11.421875" defaultRowHeight="12.75"/>
  <cols>
    <col min="1" max="1" width="14.421875" style="0" customWidth="1"/>
    <col min="2" max="2" width="16.7109375" style="0" customWidth="1"/>
    <col min="3" max="3" width="13.57421875" style="0" customWidth="1"/>
    <col min="4" max="7" width="12.574218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2.57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20021119</v>
      </c>
      <c r="B2" t="s">
        <v>7</v>
      </c>
      <c r="C2">
        <v>68.73</v>
      </c>
      <c r="D2">
        <v>20021202</v>
      </c>
      <c r="E2" t="s">
        <v>8</v>
      </c>
      <c r="F2">
        <v>67.28</v>
      </c>
      <c r="G2" s="3">
        <v>1812</v>
      </c>
      <c r="H2">
        <f>G2</f>
        <v>1812</v>
      </c>
      <c r="I2">
        <f>MAX(H2:H2,0)</f>
        <v>1812</v>
      </c>
      <c r="J2">
        <f>I2-H2</f>
        <v>0</v>
      </c>
    </row>
    <row r="3" spans="1:10" ht="12.75">
      <c r="A3">
        <v>20021202</v>
      </c>
      <c r="B3" t="s">
        <v>9</v>
      </c>
      <c r="C3">
        <v>67.28</v>
      </c>
      <c r="D3">
        <v>20030307</v>
      </c>
      <c r="E3" t="s">
        <v>7</v>
      </c>
      <c r="F3">
        <v>74.95</v>
      </c>
      <c r="G3" s="3">
        <v>9587</v>
      </c>
      <c r="H3">
        <f>H2+G3</f>
        <v>11399</v>
      </c>
      <c r="I3">
        <f>MAX(H$2:H3,0)</f>
        <v>11399</v>
      </c>
      <c r="J3">
        <f aca="true" t="shared" si="0" ref="J3:J66">I3-H3</f>
        <v>0</v>
      </c>
    </row>
    <row r="4" spans="1:10" ht="12.75">
      <c r="A4">
        <v>20030307</v>
      </c>
      <c r="B4" t="s">
        <v>10</v>
      </c>
      <c r="C4">
        <v>75.16</v>
      </c>
      <c r="D4">
        <v>20030515</v>
      </c>
      <c r="E4" t="s">
        <v>11</v>
      </c>
      <c r="F4">
        <v>75.35001</v>
      </c>
      <c r="G4" s="3">
        <v>237</v>
      </c>
      <c r="H4">
        <f aca="true" t="shared" si="1" ref="H4:H67">H3+G4</f>
        <v>11636</v>
      </c>
      <c r="I4">
        <f>MAX(H$2:H4,0)</f>
        <v>11636</v>
      </c>
      <c r="J4">
        <f t="shared" si="0"/>
        <v>0</v>
      </c>
    </row>
    <row r="5" spans="1:10" ht="12.75">
      <c r="A5">
        <v>20030515</v>
      </c>
      <c r="B5" t="s">
        <v>7</v>
      </c>
      <c r="C5">
        <v>75.35001</v>
      </c>
      <c r="D5">
        <v>20030529</v>
      </c>
      <c r="E5" t="s">
        <v>8</v>
      </c>
      <c r="F5">
        <v>77.51</v>
      </c>
      <c r="G5" s="2">
        <v>-2700</v>
      </c>
      <c r="H5">
        <f t="shared" si="1"/>
        <v>8936</v>
      </c>
      <c r="I5">
        <f>MAX(H$2:H5,0)</f>
        <v>11636</v>
      </c>
      <c r="J5">
        <f t="shared" si="0"/>
        <v>2700</v>
      </c>
    </row>
    <row r="6" spans="1:10" ht="12.75">
      <c r="A6">
        <v>20030529</v>
      </c>
      <c r="B6" t="s">
        <v>9</v>
      </c>
      <c r="C6">
        <v>77.51</v>
      </c>
      <c r="D6">
        <v>20030606</v>
      </c>
      <c r="E6" t="s">
        <v>7</v>
      </c>
      <c r="F6">
        <v>75.71</v>
      </c>
      <c r="G6" s="2">
        <v>-2251</v>
      </c>
      <c r="H6">
        <f t="shared" si="1"/>
        <v>6685</v>
      </c>
      <c r="I6">
        <f>MAX(H$2:H6,0)</f>
        <v>11636</v>
      </c>
      <c r="J6">
        <f t="shared" si="0"/>
        <v>4951</v>
      </c>
    </row>
    <row r="7" spans="1:10" ht="12.75">
      <c r="A7">
        <v>20030606</v>
      </c>
      <c r="B7" t="s">
        <v>10</v>
      </c>
      <c r="C7">
        <v>75.92</v>
      </c>
      <c r="D7">
        <v>20030818</v>
      </c>
      <c r="E7" t="s">
        <v>11</v>
      </c>
      <c r="F7">
        <v>71.78999</v>
      </c>
      <c r="G7" s="2">
        <v>-5163</v>
      </c>
      <c r="H7">
        <f t="shared" si="1"/>
        <v>1522</v>
      </c>
      <c r="I7">
        <f>MAX(H$2:H7,0)</f>
        <v>11636</v>
      </c>
      <c r="J7">
        <f t="shared" si="0"/>
        <v>10114</v>
      </c>
    </row>
    <row r="8" spans="1:10" ht="12.75">
      <c r="A8">
        <v>20030818</v>
      </c>
      <c r="B8" t="s">
        <v>7</v>
      </c>
      <c r="C8">
        <v>71.78999</v>
      </c>
      <c r="D8">
        <v>20030828</v>
      </c>
      <c r="E8" t="s">
        <v>8</v>
      </c>
      <c r="F8">
        <v>70.73</v>
      </c>
      <c r="G8" s="3">
        <v>1324</v>
      </c>
      <c r="H8">
        <f t="shared" si="1"/>
        <v>2846</v>
      </c>
      <c r="I8">
        <f>MAX(H$2:H8,0)</f>
        <v>11636</v>
      </c>
      <c r="J8">
        <f t="shared" si="0"/>
        <v>8790</v>
      </c>
    </row>
    <row r="9" spans="1:10" ht="12.75">
      <c r="A9">
        <v>20030828</v>
      </c>
      <c r="B9" t="s">
        <v>9</v>
      </c>
      <c r="C9">
        <v>70.73</v>
      </c>
      <c r="D9">
        <v>20030908</v>
      </c>
      <c r="E9" t="s">
        <v>7</v>
      </c>
      <c r="F9">
        <v>72.07</v>
      </c>
      <c r="G9" s="3">
        <v>1675</v>
      </c>
      <c r="H9">
        <f t="shared" si="1"/>
        <v>4521</v>
      </c>
      <c r="I9">
        <f>MAX(H$2:H9,0)</f>
        <v>11636</v>
      </c>
      <c r="J9">
        <f t="shared" si="0"/>
        <v>7115</v>
      </c>
    </row>
    <row r="10" spans="1:10" ht="12.75">
      <c r="A10">
        <v>20030908</v>
      </c>
      <c r="B10" t="s">
        <v>10</v>
      </c>
      <c r="C10">
        <v>72.22</v>
      </c>
      <c r="D10">
        <v>20031205</v>
      </c>
      <c r="E10" t="s">
        <v>7</v>
      </c>
      <c r="F10">
        <v>78.48</v>
      </c>
      <c r="G10" s="3">
        <v>7825</v>
      </c>
      <c r="H10">
        <f t="shared" si="1"/>
        <v>12346</v>
      </c>
      <c r="I10">
        <f>MAX(H$2:H10,0)</f>
        <v>12346</v>
      </c>
      <c r="J10">
        <f t="shared" si="0"/>
        <v>0</v>
      </c>
    </row>
    <row r="11" spans="1:10" ht="12.75">
      <c r="A11">
        <v>20031205</v>
      </c>
      <c r="B11" t="s">
        <v>10</v>
      </c>
      <c r="C11">
        <v>78.64999</v>
      </c>
      <c r="D11">
        <v>20031231</v>
      </c>
      <c r="E11" t="s">
        <v>11</v>
      </c>
      <c r="F11">
        <v>80.43</v>
      </c>
      <c r="G11" s="3">
        <v>2225</v>
      </c>
      <c r="H11">
        <f t="shared" si="1"/>
        <v>14571</v>
      </c>
      <c r="I11">
        <f>MAX(H$2:H11,0)</f>
        <v>14571</v>
      </c>
      <c r="J11" s="4">
        <f t="shared" si="0"/>
        <v>0</v>
      </c>
    </row>
    <row r="12" spans="1:10" ht="12.75">
      <c r="A12">
        <v>20031231</v>
      </c>
      <c r="B12" t="s">
        <v>7</v>
      </c>
      <c r="C12">
        <v>80.43</v>
      </c>
      <c r="D12">
        <v>20040108</v>
      </c>
      <c r="E12" t="s">
        <v>8</v>
      </c>
      <c r="F12">
        <v>81.29</v>
      </c>
      <c r="G12" s="2">
        <v>-1076</v>
      </c>
      <c r="H12">
        <f t="shared" si="1"/>
        <v>13495</v>
      </c>
      <c r="I12">
        <f>MAX(H$2:H12,0)</f>
        <v>14571</v>
      </c>
      <c r="J12">
        <f t="shared" si="0"/>
        <v>1076</v>
      </c>
    </row>
    <row r="13" spans="1:10" ht="12.75">
      <c r="A13">
        <v>20040108</v>
      </c>
      <c r="B13" t="s">
        <v>9</v>
      </c>
      <c r="C13">
        <v>81.29</v>
      </c>
      <c r="D13">
        <v>20040218</v>
      </c>
      <c r="E13" t="s">
        <v>11</v>
      </c>
      <c r="F13">
        <v>80.47</v>
      </c>
      <c r="G13" s="2">
        <v>-1025</v>
      </c>
      <c r="H13">
        <f t="shared" si="1"/>
        <v>12470</v>
      </c>
      <c r="I13">
        <f>MAX(H$2:H13,0)</f>
        <v>14571</v>
      </c>
      <c r="J13">
        <f t="shared" si="0"/>
        <v>2101</v>
      </c>
    </row>
    <row r="14" spans="1:10" ht="12.75">
      <c r="A14">
        <v>20040218</v>
      </c>
      <c r="B14" t="s">
        <v>7</v>
      </c>
      <c r="C14">
        <v>80.47</v>
      </c>
      <c r="D14">
        <v>20040305</v>
      </c>
      <c r="E14" t="s">
        <v>8</v>
      </c>
      <c r="F14">
        <v>78.73</v>
      </c>
      <c r="G14" s="3">
        <v>2174</v>
      </c>
      <c r="H14">
        <f t="shared" si="1"/>
        <v>14644</v>
      </c>
      <c r="I14">
        <f>MAX(H$2:H14,0)</f>
        <v>14644</v>
      </c>
      <c r="J14">
        <f t="shared" si="0"/>
        <v>0</v>
      </c>
    </row>
    <row r="15" spans="1:10" ht="12.75">
      <c r="A15">
        <v>20040305</v>
      </c>
      <c r="B15" t="s">
        <v>10</v>
      </c>
      <c r="C15">
        <v>78.54</v>
      </c>
      <c r="D15">
        <v>20040402</v>
      </c>
      <c r="E15" t="s">
        <v>11</v>
      </c>
      <c r="F15">
        <v>77.43</v>
      </c>
      <c r="G15" s="2">
        <v>-1388</v>
      </c>
      <c r="H15">
        <f t="shared" si="1"/>
        <v>13256</v>
      </c>
      <c r="I15">
        <f>MAX(H$2:H15,0)</f>
        <v>14644</v>
      </c>
      <c r="J15">
        <f t="shared" si="0"/>
        <v>1388</v>
      </c>
    </row>
    <row r="16" spans="1:10" ht="12.75">
      <c r="A16">
        <v>20040305</v>
      </c>
      <c r="B16" t="s">
        <v>9</v>
      </c>
      <c r="C16">
        <v>78.73</v>
      </c>
      <c r="D16">
        <v>20040305</v>
      </c>
      <c r="E16" t="s">
        <v>7</v>
      </c>
      <c r="F16">
        <v>78.37</v>
      </c>
      <c r="G16" s="2">
        <v>-451</v>
      </c>
      <c r="H16">
        <f t="shared" si="1"/>
        <v>12805</v>
      </c>
      <c r="I16">
        <f>MAX(H$2:H16,0)</f>
        <v>14644</v>
      </c>
      <c r="J16">
        <f t="shared" si="0"/>
        <v>1839</v>
      </c>
    </row>
    <row r="17" spans="1:10" ht="12.75">
      <c r="A17">
        <v>20040402</v>
      </c>
      <c r="B17" t="s">
        <v>7</v>
      </c>
      <c r="C17">
        <v>77.43</v>
      </c>
      <c r="D17">
        <v>20040426</v>
      </c>
      <c r="E17" t="s">
        <v>8</v>
      </c>
      <c r="F17">
        <v>76.69</v>
      </c>
      <c r="G17" s="3">
        <v>924</v>
      </c>
      <c r="H17">
        <f t="shared" si="1"/>
        <v>13729</v>
      </c>
      <c r="I17">
        <f>MAX(H$2:H17,0)</f>
        <v>14644</v>
      </c>
      <c r="J17">
        <f t="shared" si="0"/>
        <v>915</v>
      </c>
    </row>
    <row r="18" spans="1:10" ht="12.75">
      <c r="A18">
        <v>20040426</v>
      </c>
      <c r="B18" t="s">
        <v>9</v>
      </c>
      <c r="C18">
        <v>76.69</v>
      </c>
      <c r="D18">
        <v>20040607</v>
      </c>
      <c r="E18" t="s">
        <v>7</v>
      </c>
      <c r="F18">
        <v>80.8</v>
      </c>
      <c r="G18" s="3">
        <v>5137</v>
      </c>
      <c r="H18">
        <f t="shared" si="1"/>
        <v>18866</v>
      </c>
      <c r="I18">
        <f>MAX(H$2:H18,0)</f>
        <v>18866</v>
      </c>
      <c r="J18">
        <f t="shared" si="0"/>
        <v>0</v>
      </c>
    </row>
    <row r="19" spans="1:10" ht="12.75">
      <c r="A19">
        <v>20040607</v>
      </c>
      <c r="B19" t="s">
        <v>10</v>
      </c>
      <c r="C19">
        <v>81.03</v>
      </c>
      <c r="D19">
        <v>20040713</v>
      </c>
      <c r="E19" t="s">
        <v>11</v>
      </c>
      <c r="F19">
        <v>81.06001</v>
      </c>
      <c r="G19" s="3">
        <v>37</v>
      </c>
      <c r="H19">
        <f t="shared" si="1"/>
        <v>18903</v>
      </c>
      <c r="I19">
        <f>MAX(H$2:H19,0)</f>
        <v>18903</v>
      </c>
      <c r="J19">
        <f t="shared" si="0"/>
        <v>0</v>
      </c>
    </row>
    <row r="20" spans="1:10" ht="12.75">
      <c r="A20">
        <v>20040713</v>
      </c>
      <c r="B20" t="s">
        <v>7</v>
      </c>
      <c r="C20">
        <v>81.06001</v>
      </c>
      <c r="D20">
        <v>20040716</v>
      </c>
      <c r="E20" t="s">
        <v>8</v>
      </c>
      <c r="F20">
        <v>81.72</v>
      </c>
      <c r="G20" s="2">
        <v>-825</v>
      </c>
      <c r="H20">
        <f t="shared" si="1"/>
        <v>18078</v>
      </c>
      <c r="I20">
        <f>MAX(H$2:H20,0)</f>
        <v>18903</v>
      </c>
      <c r="J20">
        <f t="shared" si="0"/>
        <v>825</v>
      </c>
    </row>
    <row r="21" spans="1:10" ht="12.75">
      <c r="A21">
        <v>20040716</v>
      </c>
      <c r="B21" t="s">
        <v>9</v>
      </c>
      <c r="C21">
        <v>81.72</v>
      </c>
      <c r="D21">
        <v>20040823</v>
      </c>
      <c r="E21" t="s">
        <v>11</v>
      </c>
      <c r="F21">
        <v>78.78999</v>
      </c>
      <c r="G21" s="2">
        <v>-3663</v>
      </c>
      <c r="H21">
        <f t="shared" si="1"/>
        <v>14415</v>
      </c>
      <c r="I21">
        <f>MAX(H$2:H21,0)</f>
        <v>18903</v>
      </c>
      <c r="J21">
        <f t="shared" si="0"/>
        <v>4488</v>
      </c>
    </row>
    <row r="22" spans="1:10" ht="12.75">
      <c r="A22">
        <v>20040823</v>
      </c>
      <c r="B22" t="s">
        <v>7</v>
      </c>
      <c r="C22">
        <v>78.78999</v>
      </c>
      <c r="D22">
        <v>20040831</v>
      </c>
      <c r="E22" t="s">
        <v>8</v>
      </c>
      <c r="F22">
        <v>78.92001</v>
      </c>
      <c r="G22" s="2">
        <v>-163</v>
      </c>
      <c r="H22">
        <f t="shared" si="1"/>
        <v>14252</v>
      </c>
      <c r="I22">
        <f>MAX(H$2:H22,0)</f>
        <v>18903</v>
      </c>
      <c r="J22">
        <f t="shared" si="0"/>
        <v>4651</v>
      </c>
    </row>
    <row r="23" spans="1:10" ht="12.75">
      <c r="A23">
        <v>20040831</v>
      </c>
      <c r="B23" t="s">
        <v>9</v>
      </c>
      <c r="C23">
        <v>78.92001</v>
      </c>
      <c r="D23">
        <v>20040907</v>
      </c>
      <c r="E23" t="s">
        <v>7</v>
      </c>
      <c r="F23">
        <v>78.93</v>
      </c>
      <c r="G23" s="3">
        <v>12</v>
      </c>
      <c r="H23">
        <f t="shared" si="1"/>
        <v>14264</v>
      </c>
      <c r="I23">
        <f>MAX(H$2:H23,0)</f>
        <v>18903</v>
      </c>
      <c r="J23">
        <f t="shared" si="0"/>
        <v>4639</v>
      </c>
    </row>
    <row r="24" spans="1:10" ht="12.75">
      <c r="A24">
        <v>20040907</v>
      </c>
      <c r="B24" t="s">
        <v>10</v>
      </c>
      <c r="C24">
        <v>79.17</v>
      </c>
      <c r="D24">
        <v>20040915</v>
      </c>
      <c r="E24" t="s">
        <v>11</v>
      </c>
      <c r="F24">
        <v>78.94</v>
      </c>
      <c r="G24" s="2">
        <v>-288</v>
      </c>
      <c r="H24">
        <f t="shared" si="1"/>
        <v>13976</v>
      </c>
      <c r="I24">
        <f>MAX(H$2:H24,0)</f>
        <v>18903</v>
      </c>
      <c r="J24">
        <f t="shared" si="0"/>
        <v>4927</v>
      </c>
    </row>
    <row r="25" spans="1:10" ht="12.75">
      <c r="A25">
        <v>20040915</v>
      </c>
      <c r="B25" t="s">
        <v>7</v>
      </c>
      <c r="C25">
        <v>78.94</v>
      </c>
      <c r="D25">
        <v>20041008</v>
      </c>
      <c r="E25" t="s">
        <v>8</v>
      </c>
      <c r="F25">
        <v>79.84</v>
      </c>
      <c r="G25" s="2">
        <v>-1125</v>
      </c>
      <c r="H25">
        <f t="shared" si="1"/>
        <v>12851</v>
      </c>
      <c r="I25">
        <f>MAX(H$2:H25,0)</f>
        <v>18903</v>
      </c>
      <c r="J25">
        <f t="shared" si="0"/>
        <v>6052</v>
      </c>
    </row>
    <row r="26" spans="1:10" ht="12.75">
      <c r="A26">
        <v>20041008</v>
      </c>
      <c r="B26" t="s">
        <v>9</v>
      </c>
      <c r="C26">
        <v>79.84</v>
      </c>
      <c r="D26">
        <v>20041202</v>
      </c>
      <c r="E26" t="s">
        <v>11</v>
      </c>
      <c r="F26">
        <v>86.6</v>
      </c>
      <c r="G26" s="3">
        <v>8450</v>
      </c>
      <c r="H26">
        <f t="shared" si="1"/>
        <v>21301</v>
      </c>
      <c r="I26">
        <f>MAX(H$2:H26,0)</f>
        <v>21301</v>
      </c>
      <c r="J26">
        <f t="shared" si="0"/>
        <v>0</v>
      </c>
    </row>
    <row r="27" spans="1:10" ht="12.75">
      <c r="A27">
        <v>20041202</v>
      </c>
      <c r="B27" t="s">
        <v>7</v>
      </c>
      <c r="C27">
        <v>86.6</v>
      </c>
      <c r="D27">
        <v>20041203</v>
      </c>
      <c r="E27" t="s">
        <v>8</v>
      </c>
      <c r="F27">
        <v>88.01</v>
      </c>
      <c r="G27" s="2">
        <v>-1763</v>
      </c>
      <c r="H27">
        <f t="shared" si="1"/>
        <v>19538</v>
      </c>
      <c r="I27">
        <f>MAX(H$2:H27,0)</f>
        <v>21301</v>
      </c>
      <c r="J27">
        <f t="shared" si="0"/>
        <v>1763</v>
      </c>
    </row>
    <row r="28" spans="1:10" ht="12.75">
      <c r="A28">
        <v>20041203</v>
      </c>
      <c r="B28" t="s">
        <v>9</v>
      </c>
      <c r="C28">
        <v>88.01</v>
      </c>
      <c r="D28">
        <v>20041207</v>
      </c>
      <c r="E28" t="s">
        <v>7</v>
      </c>
      <c r="F28">
        <v>87.68</v>
      </c>
      <c r="G28" s="2">
        <v>-413</v>
      </c>
      <c r="H28">
        <f t="shared" si="1"/>
        <v>19125</v>
      </c>
      <c r="I28">
        <f>MAX(H$2:H28,0)</f>
        <v>21301</v>
      </c>
      <c r="J28">
        <f t="shared" si="0"/>
        <v>2176</v>
      </c>
    </row>
    <row r="29" spans="1:10" ht="12.75">
      <c r="A29">
        <v>20041207</v>
      </c>
      <c r="B29" t="s">
        <v>10</v>
      </c>
      <c r="C29">
        <v>88.08</v>
      </c>
      <c r="D29">
        <v>20050307</v>
      </c>
      <c r="E29" t="s">
        <v>7</v>
      </c>
      <c r="F29">
        <v>85.03999</v>
      </c>
      <c r="G29" s="2">
        <v>-3801</v>
      </c>
      <c r="H29">
        <f t="shared" si="1"/>
        <v>15324</v>
      </c>
      <c r="I29">
        <f>MAX(H$2:H29,0)</f>
        <v>21301</v>
      </c>
      <c r="J29">
        <f t="shared" si="0"/>
        <v>5977</v>
      </c>
    </row>
    <row r="30" spans="1:10" ht="12.75">
      <c r="A30">
        <v>20050307</v>
      </c>
      <c r="B30" t="s">
        <v>10</v>
      </c>
      <c r="C30">
        <v>85.52</v>
      </c>
      <c r="D30">
        <v>20050429</v>
      </c>
      <c r="E30" t="s">
        <v>11</v>
      </c>
      <c r="F30">
        <v>83.92</v>
      </c>
      <c r="G30" s="2">
        <v>-2000</v>
      </c>
      <c r="H30">
        <f t="shared" si="1"/>
        <v>13324</v>
      </c>
      <c r="I30">
        <f>MAX(H$2:H30,0)</f>
        <v>21301</v>
      </c>
      <c r="J30">
        <f t="shared" si="0"/>
        <v>7977</v>
      </c>
    </row>
    <row r="31" spans="1:10" ht="12.75">
      <c r="A31">
        <v>20050429</v>
      </c>
      <c r="B31" t="s">
        <v>7</v>
      </c>
      <c r="C31">
        <v>83.92</v>
      </c>
      <c r="D31">
        <v>20050607</v>
      </c>
      <c r="E31" t="s">
        <v>9</v>
      </c>
      <c r="F31">
        <v>80.24</v>
      </c>
      <c r="G31" s="3">
        <v>4600</v>
      </c>
      <c r="H31">
        <f t="shared" si="1"/>
        <v>17924</v>
      </c>
      <c r="I31">
        <f>MAX(H$2:H31,0)</f>
        <v>21301</v>
      </c>
      <c r="J31">
        <f t="shared" si="0"/>
        <v>3377</v>
      </c>
    </row>
    <row r="32" spans="1:10" ht="12.75">
      <c r="A32">
        <v>20050607</v>
      </c>
      <c r="B32" t="s">
        <v>12</v>
      </c>
      <c r="C32">
        <v>80.81</v>
      </c>
      <c r="D32">
        <v>20050617</v>
      </c>
      <c r="E32" t="s">
        <v>8</v>
      </c>
      <c r="F32">
        <v>79.86</v>
      </c>
      <c r="G32" s="3">
        <v>1187</v>
      </c>
      <c r="H32">
        <f t="shared" si="1"/>
        <v>19111</v>
      </c>
      <c r="I32">
        <f>MAX(H$2:H32,0)</f>
        <v>21301</v>
      </c>
      <c r="J32">
        <f t="shared" si="0"/>
        <v>2190</v>
      </c>
    </row>
    <row r="33" spans="1:10" ht="12.75">
      <c r="A33">
        <v>20050617</v>
      </c>
      <c r="B33" t="s">
        <v>9</v>
      </c>
      <c r="C33">
        <v>79.86</v>
      </c>
      <c r="D33">
        <v>20050907</v>
      </c>
      <c r="E33" t="s">
        <v>7</v>
      </c>
      <c r="F33">
        <v>80.54</v>
      </c>
      <c r="G33" s="3">
        <v>850</v>
      </c>
      <c r="H33">
        <f t="shared" si="1"/>
        <v>19961</v>
      </c>
      <c r="I33">
        <f>MAX(H$2:H33,0)</f>
        <v>21301</v>
      </c>
      <c r="J33">
        <f t="shared" si="0"/>
        <v>1340</v>
      </c>
    </row>
    <row r="34" spans="1:10" ht="12.75">
      <c r="A34">
        <v>20050907</v>
      </c>
      <c r="B34" t="s">
        <v>10</v>
      </c>
      <c r="C34">
        <v>81.19</v>
      </c>
      <c r="D34">
        <v>20051207</v>
      </c>
      <c r="E34" t="s">
        <v>7</v>
      </c>
      <c r="F34">
        <v>76.24</v>
      </c>
      <c r="G34" s="2">
        <v>-6188</v>
      </c>
      <c r="H34">
        <f t="shared" si="1"/>
        <v>13773</v>
      </c>
      <c r="I34">
        <f>MAX(H$2:H34,0)</f>
        <v>21301</v>
      </c>
      <c r="J34">
        <f t="shared" si="0"/>
        <v>7528</v>
      </c>
    </row>
    <row r="35" spans="1:10" ht="12.75">
      <c r="A35">
        <v>20051207</v>
      </c>
      <c r="B35" t="s">
        <v>10</v>
      </c>
      <c r="C35">
        <v>76.83</v>
      </c>
      <c r="D35">
        <v>20051228</v>
      </c>
      <c r="E35" t="s">
        <v>11</v>
      </c>
      <c r="F35">
        <v>76.46</v>
      </c>
      <c r="G35" s="2">
        <v>-463</v>
      </c>
      <c r="H35">
        <f t="shared" si="1"/>
        <v>13310</v>
      </c>
      <c r="I35">
        <f>MAX(H$2:H35,0)</f>
        <v>21301</v>
      </c>
      <c r="J35">
        <f t="shared" si="0"/>
        <v>7991</v>
      </c>
    </row>
    <row r="36" spans="1:10" ht="12.75">
      <c r="A36">
        <v>20051228</v>
      </c>
      <c r="B36" t="s">
        <v>7</v>
      </c>
      <c r="C36">
        <v>76.46</v>
      </c>
      <c r="D36">
        <v>20060103</v>
      </c>
      <c r="E36" t="s">
        <v>8</v>
      </c>
      <c r="F36">
        <v>77.35001</v>
      </c>
      <c r="G36" s="2">
        <v>-1113</v>
      </c>
      <c r="H36">
        <f t="shared" si="1"/>
        <v>12197</v>
      </c>
      <c r="I36">
        <f>MAX(H$2:H36,0)</f>
        <v>21301</v>
      </c>
      <c r="J36">
        <f t="shared" si="0"/>
        <v>9104</v>
      </c>
    </row>
    <row r="37" spans="1:10" ht="12.75">
      <c r="A37">
        <v>20060103</v>
      </c>
      <c r="B37" t="s">
        <v>9</v>
      </c>
      <c r="C37">
        <v>77.35001</v>
      </c>
      <c r="D37">
        <v>20060210</v>
      </c>
      <c r="E37" t="s">
        <v>11</v>
      </c>
      <c r="F37">
        <v>76.87</v>
      </c>
      <c r="G37" s="2">
        <v>-601</v>
      </c>
      <c r="H37">
        <f t="shared" si="1"/>
        <v>11596</v>
      </c>
      <c r="I37">
        <f>MAX(H$2:H37,0)</f>
        <v>21301</v>
      </c>
      <c r="J37">
        <f t="shared" si="0"/>
        <v>9705</v>
      </c>
    </row>
    <row r="38" spans="1:10" ht="12.75">
      <c r="A38">
        <v>20060210</v>
      </c>
      <c r="B38" t="s">
        <v>7</v>
      </c>
      <c r="C38">
        <v>76.87</v>
      </c>
      <c r="D38">
        <v>20060217</v>
      </c>
      <c r="E38" t="s">
        <v>8</v>
      </c>
      <c r="F38">
        <v>76.45</v>
      </c>
      <c r="G38" s="3">
        <v>525</v>
      </c>
      <c r="H38">
        <f t="shared" si="1"/>
        <v>12121</v>
      </c>
      <c r="I38">
        <f>MAX(H$2:H38,0)</f>
        <v>21301</v>
      </c>
      <c r="J38">
        <f t="shared" si="0"/>
        <v>9180</v>
      </c>
    </row>
    <row r="39" spans="1:10" ht="12.75">
      <c r="A39">
        <v>20060217</v>
      </c>
      <c r="B39" t="s">
        <v>9</v>
      </c>
      <c r="C39">
        <v>76.45</v>
      </c>
      <c r="D39">
        <v>20060307</v>
      </c>
      <c r="E39" t="s">
        <v>7</v>
      </c>
      <c r="F39">
        <v>76.2</v>
      </c>
      <c r="G39" s="2">
        <v>-313</v>
      </c>
      <c r="H39">
        <f t="shared" si="1"/>
        <v>11808</v>
      </c>
      <c r="I39">
        <f>MAX(H$2:H39,0)</f>
        <v>21301</v>
      </c>
      <c r="J39">
        <f t="shared" si="0"/>
        <v>9493</v>
      </c>
    </row>
    <row r="40" spans="1:10" ht="12.75">
      <c r="A40">
        <v>20060307</v>
      </c>
      <c r="B40" t="s">
        <v>10</v>
      </c>
      <c r="C40">
        <v>76.97</v>
      </c>
      <c r="D40">
        <v>20060607</v>
      </c>
      <c r="E40" t="s">
        <v>7</v>
      </c>
      <c r="F40">
        <v>82.01</v>
      </c>
      <c r="G40" s="3">
        <v>6300</v>
      </c>
      <c r="H40">
        <f t="shared" si="1"/>
        <v>18108</v>
      </c>
      <c r="I40">
        <f>MAX(H$2:H40,0)</f>
        <v>21301</v>
      </c>
      <c r="J40">
        <f t="shared" si="0"/>
        <v>3193</v>
      </c>
    </row>
    <row r="41" spans="1:10" ht="12.75">
      <c r="A41">
        <v>20060607</v>
      </c>
      <c r="B41" t="s">
        <v>10</v>
      </c>
      <c r="C41">
        <v>82.8</v>
      </c>
      <c r="D41">
        <v>20060810</v>
      </c>
      <c r="E41" t="s">
        <v>11</v>
      </c>
      <c r="F41">
        <v>81.14</v>
      </c>
      <c r="G41" s="2">
        <v>-2076</v>
      </c>
      <c r="H41">
        <f t="shared" si="1"/>
        <v>16032</v>
      </c>
      <c r="I41">
        <f>MAX(H$2:H41,0)</f>
        <v>21301</v>
      </c>
      <c r="J41">
        <f t="shared" si="0"/>
        <v>5269</v>
      </c>
    </row>
    <row r="42" spans="1:10" ht="12.75">
      <c r="A42">
        <v>20060810</v>
      </c>
      <c r="B42" t="s">
        <v>7</v>
      </c>
      <c r="C42">
        <v>81.14</v>
      </c>
      <c r="D42">
        <v>20060907</v>
      </c>
      <c r="E42" t="s">
        <v>9</v>
      </c>
      <c r="F42">
        <v>80.55</v>
      </c>
      <c r="G42" s="3">
        <v>737</v>
      </c>
      <c r="H42">
        <f t="shared" si="1"/>
        <v>16769</v>
      </c>
      <c r="I42">
        <f>MAX(H$2:H42,0)</f>
        <v>21301</v>
      </c>
      <c r="J42">
        <f t="shared" si="0"/>
        <v>4532</v>
      </c>
    </row>
    <row r="43" spans="1:10" ht="12.75">
      <c r="A43">
        <v>20060907</v>
      </c>
      <c r="B43" t="s">
        <v>12</v>
      </c>
      <c r="C43">
        <v>81.29</v>
      </c>
      <c r="D43">
        <v>20060913</v>
      </c>
      <c r="E43" t="s">
        <v>8</v>
      </c>
      <c r="F43">
        <v>80.89999</v>
      </c>
      <c r="G43" s="3">
        <v>487</v>
      </c>
      <c r="H43">
        <f t="shared" si="1"/>
        <v>17256</v>
      </c>
      <c r="I43">
        <f>MAX(H$2:H43,0)</f>
        <v>21301</v>
      </c>
      <c r="J43">
        <f t="shared" si="0"/>
        <v>4045</v>
      </c>
    </row>
    <row r="44" spans="1:10" ht="12.75">
      <c r="A44">
        <v>20060913</v>
      </c>
      <c r="B44" t="s">
        <v>9</v>
      </c>
      <c r="C44">
        <v>80.89999</v>
      </c>
      <c r="D44">
        <v>20061103</v>
      </c>
      <c r="E44" t="s">
        <v>11</v>
      </c>
      <c r="F44">
        <v>79.93999</v>
      </c>
      <c r="G44" s="2">
        <v>-1200</v>
      </c>
      <c r="H44">
        <f t="shared" si="1"/>
        <v>16056</v>
      </c>
      <c r="I44">
        <f>MAX(H$2:H44,0)</f>
        <v>21301</v>
      </c>
      <c r="J44">
        <f t="shared" si="0"/>
        <v>5245</v>
      </c>
    </row>
    <row r="45" spans="1:10" ht="12.75">
      <c r="A45">
        <v>20061103</v>
      </c>
      <c r="B45" t="s">
        <v>7</v>
      </c>
      <c r="C45">
        <v>79.93999</v>
      </c>
      <c r="D45">
        <v>20061109</v>
      </c>
      <c r="E45" t="s">
        <v>8</v>
      </c>
      <c r="F45">
        <v>80.92</v>
      </c>
      <c r="G45" s="2">
        <v>-1226</v>
      </c>
      <c r="H45">
        <f t="shared" si="1"/>
        <v>14830</v>
      </c>
      <c r="I45">
        <f>MAX(H$2:H45,0)</f>
        <v>21301</v>
      </c>
      <c r="J45">
        <f t="shared" si="0"/>
        <v>6471</v>
      </c>
    </row>
    <row r="46" spans="1:10" ht="12.75">
      <c r="A46">
        <v>20061109</v>
      </c>
      <c r="B46" t="s">
        <v>9</v>
      </c>
      <c r="C46">
        <v>80.92</v>
      </c>
      <c r="D46">
        <v>20061207</v>
      </c>
      <c r="E46" t="s">
        <v>7</v>
      </c>
      <c r="F46">
        <v>83.67001</v>
      </c>
      <c r="G46" s="3">
        <v>3437</v>
      </c>
      <c r="H46">
        <f t="shared" si="1"/>
        <v>18267</v>
      </c>
      <c r="I46">
        <f>MAX(H$2:H46,0)</f>
        <v>21301</v>
      </c>
      <c r="J46">
        <f t="shared" si="0"/>
        <v>3034</v>
      </c>
    </row>
    <row r="47" spans="1:10" ht="12.75">
      <c r="A47">
        <v>20061207</v>
      </c>
      <c r="B47" t="s">
        <v>10</v>
      </c>
      <c r="C47">
        <v>84.39</v>
      </c>
      <c r="D47">
        <v>20061208</v>
      </c>
      <c r="E47" t="s">
        <v>11</v>
      </c>
      <c r="F47">
        <v>83.76</v>
      </c>
      <c r="G47" s="2">
        <v>-788</v>
      </c>
      <c r="H47">
        <f t="shared" si="1"/>
        <v>17479</v>
      </c>
      <c r="I47">
        <f>MAX(H$2:H47,0)</f>
        <v>21301</v>
      </c>
      <c r="J47">
        <f t="shared" si="0"/>
        <v>3822</v>
      </c>
    </row>
    <row r="48" spans="1:10" ht="12.75">
      <c r="A48">
        <v>20061208</v>
      </c>
      <c r="B48" t="s">
        <v>7</v>
      </c>
      <c r="C48">
        <v>83.76</v>
      </c>
      <c r="D48">
        <v>20070118</v>
      </c>
      <c r="E48" t="s">
        <v>8</v>
      </c>
      <c r="F48">
        <v>80.53001</v>
      </c>
      <c r="G48" s="3">
        <v>4037</v>
      </c>
      <c r="H48">
        <f t="shared" si="1"/>
        <v>21516</v>
      </c>
      <c r="I48">
        <f>MAX(H$2:H48,0)</f>
        <v>21516</v>
      </c>
      <c r="J48">
        <f t="shared" si="0"/>
        <v>0</v>
      </c>
    </row>
    <row r="49" spans="1:10" ht="12.75">
      <c r="A49">
        <v>20070118</v>
      </c>
      <c r="B49" t="s">
        <v>9</v>
      </c>
      <c r="C49">
        <v>80.53001</v>
      </c>
      <c r="D49">
        <v>20070307</v>
      </c>
      <c r="E49" t="s">
        <v>7</v>
      </c>
      <c r="F49">
        <v>82.27</v>
      </c>
      <c r="G49" s="3">
        <v>2174</v>
      </c>
      <c r="H49">
        <f t="shared" si="1"/>
        <v>23690</v>
      </c>
      <c r="I49">
        <f>MAX(H$2:H49,0)</f>
        <v>23690</v>
      </c>
      <c r="J49">
        <f t="shared" si="0"/>
        <v>0</v>
      </c>
    </row>
    <row r="50" spans="1:10" ht="12.75">
      <c r="A50">
        <v>20070307</v>
      </c>
      <c r="B50" t="s">
        <v>10</v>
      </c>
      <c r="C50">
        <v>82.89</v>
      </c>
      <c r="D50">
        <v>20070501</v>
      </c>
      <c r="E50" t="s">
        <v>11</v>
      </c>
      <c r="F50">
        <v>82.58</v>
      </c>
      <c r="G50" s="2">
        <v>-388</v>
      </c>
      <c r="H50">
        <f t="shared" si="1"/>
        <v>23302</v>
      </c>
      <c r="I50">
        <f>MAX(H$2:H50,0)</f>
        <v>23690</v>
      </c>
      <c r="J50">
        <f t="shared" si="0"/>
        <v>388</v>
      </c>
    </row>
    <row r="51" spans="1:10" ht="12.75">
      <c r="A51">
        <v>20070501</v>
      </c>
      <c r="B51" t="s">
        <v>7</v>
      </c>
      <c r="C51">
        <v>82.58</v>
      </c>
      <c r="D51">
        <v>20070515</v>
      </c>
      <c r="E51" t="s">
        <v>8</v>
      </c>
      <c r="F51">
        <v>82.56001</v>
      </c>
      <c r="G51" s="3">
        <v>24</v>
      </c>
      <c r="H51">
        <f t="shared" si="1"/>
        <v>23326</v>
      </c>
      <c r="I51">
        <f>MAX(H$2:H51,0)</f>
        <v>23690</v>
      </c>
      <c r="J51">
        <f t="shared" si="0"/>
        <v>364</v>
      </c>
    </row>
    <row r="52" spans="1:10" ht="12.75">
      <c r="A52">
        <v>20070515</v>
      </c>
      <c r="B52" t="s">
        <v>9</v>
      </c>
      <c r="C52">
        <v>82.56001</v>
      </c>
      <c r="D52">
        <v>20070607</v>
      </c>
      <c r="E52" t="s">
        <v>7</v>
      </c>
      <c r="F52">
        <v>81.7</v>
      </c>
      <c r="G52" s="2">
        <v>-1076</v>
      </c>
      <c r="H52">
        <f t="shared" si="1"/>
        <v>22250</v>
      </c>
      <c r="I52">
        <f>MAX(H$2:H52,0)</f>
        <v>23690</v>
      </c>
      <c r="J52">
        <f t="shared" si="0"/>
        <v>1440</v>
      </c>
    </row>
    <row r="53" spans="1:10" ht="12.75">
      <c r="A53">
        <v>20070607</v>
      </c>
      <c r="B53" t="s">
        <v>10</v>
      </c>
      <c r="C53">
        <v>82.29</v>
      </c>
      <c r="D53">
        <v>20070831</v>
      </c>
      <c r="E53" t="s">
        <v>11</v>
      </c>
      <c r="F53">
        <v>83.00002</v>
      </c>
      <c r="G53" s="3">
        <v>887</v>
      </c>
      <c r="H53">
        <f t="shared" si="1"/>
        <v>23137</v>
      </c>
      <c r="I53">
        <f>MAX(H$2:H53,0)</f>
        <v>23690</v>
      </c>
      <c r="J53">
        <f t="shared" si="0"/>
        <v>553</v>
      </c>
    </row>
    <row r="54" spans="1:10" ht="12.75">
      <c r="A54">
        <v>20070831</v>
      </c>
      <c r="B54" t="s">
        <v>7</v>
      </c>
      <c r="C54">
        <v>83.00002</v>
      </c>
      <c r="D54">
        <v>20070905</v>
      </c>
      <c r="E54" t="s">
        <v>8</v>
      </c>
      <c r="F54">
        <v>83.09</v>
      </c>
      <c r="G54" s="2">
        <v>-113</v>
      </c>
      <c r="H54">
        <f t="shared" si="1"/>
        <v>23024</v>
      </c>
      <c r="I54">
        <f>MAX(H$2:H54,0)</f>
        <v>23690</v>
      </c>
      <c r="J54">
        <f t="shared" si="0"/>
        <v>666</v>
      </c>
    </row>
    <row r="55" spans="1:10" ht="12.75">
      <c r="A55">
        <v>20070905</v>
      </c>
      <c r="B55" t="s">
        <v>9</v>
      </c>
      <c r="C55">
        <v>83.09</v>
      </c>
      <c r="D55">
        <v>20070907</v>
      </c>
      <c r="E55" t="s">
        <v>7</v>
      </c>
      <c r="F55">
        <v>84.26</v>
      </c>
      <c r="G55" s="3">
        <v>1462</v>
      </c>
      <c r="H55">
        <f t="shared" si="1"/>
        <v>24486</v>
      </c>
      <c r="I55">
        <f>MAX(H$2:H55,0)</f>
        <v>24486</v>
      </c>
      <c r="J55">
        <f t="shared" si="0"/>
        <v>0</v>
      </c>
    </row>
    <row r="56" spans="1:10" ht="12.75">
      <c r="A56">
        <v>20070907</v>
      </c>
      <c r="B56" t="s">
        <v>10</v>
      </c>
      <c r="C56">
        <v>84.88</v>
      </c>
      <c r="D56">
        <v>20071127</v>
      </c>
      <c r="E56" t="s">
        <v>11</v>
      </c>
      <c r="F56">
        <v>90.82999</v>
      </c>
      <c r="G56" s="3">
        <v>7437</v>
      </c>
      <c r="H56">
        <f t="shared" si="1"/>
        <v>31923</v>
      </c>
      <c r="I56">
        <f>MAX(H$2:H56,0)</f>
        <v>31923</v>
      </c>
      <c r="J56">
        <f t="shared" si="0"/>
        <v>0</v>
      </c>
    </row>
    <row r="57" spans="1:10" ht="12.75">
      <c r="A57">
        <v>20071127</v>
      </c>
      <c r="B57" t="s">
        <v>7</v>
      </c>
      <c r="C57">
        <v>90.82999</v>
      </c>
      <c r="D57">
        <v>20071128</v>
      </c>
      <c r="E57" t="s">
        <v>8</v>
      </c>
      <c r="F57">
        <v>90.06001</v>
      </c>
      <c r="G57" s="3">
        <v>962</v>
      </c>
      <c r="H57">
        <f t="shared" si="1"/>
        <v>32885</v>
      </c>
      <c r="I57">
        <f>MAX(H$2:H57,0)</f>
        <v>32885</v>
      </c>
      <c r="J57">
        <f t="shared" si="0"/>
        <v>0</v>
      </c>
    </row>
    <row r="58" spans="1:10" ht="12.75">
      <c r="A58">
        <v>20071128</v>
      </c>
      <c r="B58" t="s">
        <v>9</v>
      </c>
      <c r="C58">
        <v>90.06001</v>
      </c>
      <c r="D58">
        <v>20071207</v>
      </c>
      <c r="E58" t="s">
        <v>7</v>
      </c>
      <c r="F58">
        <v>88.63</v>
      </c>
      <c r="G58" s="2">
        <v>-1788</v>
      </c>
      <c r="H58">
        <f t="shared" si="1"/>
        <v>31097</v>
      </c>
      <c r="I58">
        <f>MAX(H$2:H58,0)</f>
        <v>32885</v>
      </c>
      <c r="J58">
        <f t="shared" si="0"/>
        <v>1788</v>
      </c>
    </row>
    <row r="59" spans="1:10" ht="12.75">
      <c r="A59">
        <v>20071207</v>
      </c>
      <c r="B59" t="s">
        <v>10</v>
      </c>
      <c r="C59">
        <v>89.14</v>
      </c>
      <c r="D59">
        <v>20080307</v>
      </c>
      <c r="E59" t="s">
        <v>7</v>
      </c>
      <c r="F59">
        <v>97.63</v>
      </c>
      <c r="G59" s="3">
        <v>10612</v>
      </c>
      <c r="H59">
        <f t="shared" si="1"/>
        <v>41709</v>
      </c>
      <c r="I59">
        <f>MAX(H$2:H59,0)</f>
        <v>41709</v>
      </c>
      <c r="J59" s="5">
        <f t="shared" si="0"/>
        <v>0</v>
      </c>
    </row>
    <row r="60" spans="1:10" ht="12.75">
      <c r="A60">
        <v>20080307</v>
      </c>
      <c r="B60" t="s">
        <v>10</v>
      </c>
      <c r="C60">
        <v>97.68</v>
      </c>
      <c r="D60">
        <v>20080410</v>
      </c>
      <c r="E60" t="s">
        <v>11</v>
      </c>
      <c r="F60">
        <v>99.34</v>
      </c>
      <c r="G60" s="3">
        <v>2074</v>
      </c>
      <c r="H60">
        <f t="shared" si="1"/>
        <v>43783</v>
      </c>
      <c r="I60">
        <f>MAX(H$2:H60,0)</f>
        <v>43783</v>
      </c>
      <c r="J60">
        <f t="shared" si="0"/>
        <v>0</v>
      </c>
    </row>
    <row r="61" spans="1:10" ht="12.75">
      <c r="A61">
        <v>20080410</v>
      </c>
      <c r="B61" t="s">
        <v>7</v>
      </c>
      <c r="C61">
        <v>99.34</v>
      </c>
      <c r="D61">
        <v>20080508</v>
      </c>
      <c r="E61" t="s">
        <v>8</v>
      </c>
      <c r="F61">
        <v>95.38</v>
      </c>
      <c r="G61" s="3">
        <v>4949</v>
      </c>
      <c r="H61">
        <f t="shared" si="1"/>
        <v>48732</v>
      </c>
      <c r="I61">
        <f>MAX(H$2:H61,0)</f>
        <v>48732</v>
      </c>
      <c r="J61">
        <f t="shared" si="0"/>
        <v>0</v>
      </c>
    </row>
    <row r="62" spans="1:10" ht="12.75">
      <c r="A62">
        <v>20080508</v>
      </c>
      <c r="B62" t="s">
        <v>9</v>
      </c>
      <c r="C62">
        <v>95.38</v>
      </c>
      <c r="D62">
        <v>20080606</v>
      </c>
      <c r="E62" t="s">
        <v>7</v>
      </c>
      <c r="F62">
        <v>98.04</v>
      </c>
      <c r="G62" s="3">
        <v>3325</v>
      </c>
      <c r="H62">
        <f t="shared" si="1"/>
        <v>52057</v>
      </c>
      <c r="I62">
        <f>MAX(H$2:H62,0)</f>
        <v>52057</v>
      </c>
      <c r="J62">
        <f t="shared" si="0"/>
        <v>0</v>
      </c>
    </row>
    <row r="63" spans="1:10" ht="12.75">
      <c r="A63">
        <v>20080606</v>
      </c>
      <c r="B63" t="s">
        <v>10</v>
      </c>
      <c r="C63">
        <v>98.07999</v>
      </c>
      <c r="D63">
        <v>20080703</v>
      </c>
      <c r="E63" t="s">
        <v>11</v>
      </c>
      <c r="F63">
        <v>98.06</v>
      </c>
      <c r="G63" s="2">
        <v>-25</v>
      </c>
      <c r="H63">
        <f t="shared" si="1"/>
        <v>52032</v>
      </c>
      <c r="I63">
        <f>MAX(H$2:H63,0)</f>
        <v>52057</v>
      </c>
      <c r="J63">
        <f t="shared" si="0"/>
        <v>25</v>
      </c>
    </row>
    <row r="64" spans="1:10" ht="12.75">
      <c r="A64">
        <v>20080703</v>
      </c>
      <c r="B64" t="s">
        <v>7</v>
      </c>
      <c r="C64">
        <v>98.06</v>
      </c>
      <c r="D64">
        <v>20080707</v>
      </c>
      <c r="E64" t="s">
        <v>8</v>
      </c>
      <c r="F64">
        <v>97.82</v>
      </c>
      <c r="G64" s="3">
        <v>299</v>
      </c>
      <c r="H64">
        <f t="shared" si="1"/>
        <v>52331</v>
      </c>
      <c r="I64">
        <f>MAX(H$2:H64,0)</f>
        <v>52331</v>
      </c>
      <c r="J64">
        <f t="shared" si="0"/>
        <v>0</v>
      </c>
    </row>
    <row r="65" spans="1:10" ht="12.75">
      <c r="A65">
        <v>20080707</v>
      </c>
      <c r="B65" t="s">
        <v>9</v>
      </c>
      <c r="C65">
        <v>97.82</v>
      </c>
      <c r="D65">
        <v>20080722</v>
      </c>
      <c r="E65" t="s">
        <v>11</v>
      </c>
      <c r="F65">
        <v>96.93</v>
      </c>
      <c r="G65" s="2">
        <v>-1113</v>
      </c>
      <c r="H65">
        <f t="shared" si="1"/>
        <v>51218</v>
      </c>
      <c r="I65">
        <f>MAX(H$2:H65,0)</f>
        <v>52331</v>
      </c>
      <c r="J65">
        <f t="shared" si="0"/>
        <v>1113</v>
      </c>
    </row>
    <row r="66" spans="1:10" ht="12.75">
      <c r="A66">
        <v>20080722</v>
      </c>
      <c r="B66" t="s">
        <v>7</v>
      </c>
      <c r="C66">
        <v>96.93</v>
      </c>
      <c r="D66">
        <v>20080821</v>
      </c>
      <c r="E66" t="s">
        <v>8</v>
      </c>
      <c r="F66">
        <v>92.19</v>
      </c>
      <c r="G66" s="3">
        <v>5924</v>
      </c>
      <c r="H66">
        <f t="shared" si="1"/>
        <v>57142</v>
      </c>
      <c r="I66">
        <f>MAX(H$2:H66,0)</f>
        <v>57142</v>
      </c>
      <c r="J66">
        <f t="shared" si="0"/>
        <v>0</v>
      </c>
    </row>
    <row r="67" spans="1:10" ht="12.75">
      <c r="A67">
        <v>20080821</v>
      </c>
      <c r="B67" t="s">
        <v>9</v>
      </c>
      <c r="C67">
        <v>92.19</v>
      </c>
      <c r="D67">
        <v>20080828</v>
      </c>
      <c r="E67" t="s">
        <v>11</v>
      </c>
      <c r="F67">
        <v>90.79999</v>
      </c>
      <c r="G67" s="2">
        <v>-1738</v>
      </c>
      <c r="H67">
        <f t="shared" si="1"/>
        <v>55404</v>
      </c>
      <c r="I67">
        <f>MAX(H$2:H67,0)</f>
        <v>57142</v>
      </c>
      <c r="J67">
        <f aca="true" t="shared" si="2" ref="J67:J81">I67-H67</f>
        <v>1738</v>
      </c>
    </row>
    <row r="68" spans="1:10" ht="12.75">
      <c r="A68">
        <v>20080828</v>
      </c>
      <c r="B68" t="s">
        <v>7</v>
      </c>
      <c r="C68">
        <v>90.79999</v>
      </c>
      <c r="D68">
        <v>20080905</v>
      </c>
      <c r="E68" t="s">
        <v>8</v>
      </c>
      <c r="F68">
        <v>90.22</v>
      </c>
      <c r="G68" s="3">
        <v>724</v>
      </c>
      <c r="H68">
        <f aca="true" t="shared" si="3" ref="H68:H81">H67+G68</f>
        <v>56128</v>
      </c>
      <c r="I68">
        <f>MAX(H$2:H68,0)</f>
        <v>57142</v>
      </c>
      <c r="J68">
        <f t="shared" si="2"/>
        <v>1014</v>
      </c>
    </row>
    <row r="69" spans="1:10" ht="12.75">
      <c r="A69">
        <v>20080905</v>
      </c>
      <c r="B69" t="s">
        <v>9</v>
      </c>
      <c r="C69">
        <v>90.22</v>
      </c>
      <c r="D69">
        <v>20080905</v>
      </c>
      <c r="E69" t="s">
        <v>7</v>
      </c>
      <c r="F69">
        <v>89.56001</v>
      </c>
      <c r="G69" s="2">
        <v>-825</v>
      </c>
      <c r="H69">
        <f t="shared" si="3"/>
        <v>55303</v>
      </c>
      <c r="I69">
        <f>MAX(H$2:H69,0)</f>
        <v>57142</v>
      </c>
      <c r="J69">
        <f t="shared" si="2"/>
        <v>1839</v>
      </c>
    </row>
    <row r="70" spans="1:10" ht="12.75">
      <c r="A70">
        <v>20080905</v>
      </c>
      <c r="B70" t="s">
        <v>10</v>
      </c>
      <c r="C70">
        <v>89.67</v>
      </c>
      <c r="D70">
        <v>20080930</v>
      </c>
      <c r="E70" t="s">
        <v>11</v>
      </c>
      <c r="F70">
        <v>89.88</v>
      </c>
      <c r="G70" s="3">
        <v>262</v>
      </c>
      <c r="H70">
        <f t="shared" si="3"/>
        <v>55565</v>
      </c>
      <c r="I70">
        <f>MAX(H$2:H70,0)</f>
        <v>57142</v>
      </c>
      <c r="J70">
        <f t="shared" si="2"/>
        <v>1577</v>
      </c>
    </row>
    <row r="71" spans="1:10" ht="12.75">
      <c r="A71">
        <v>20080930</v>
      </c>
      <c r="B71" t="s">
        <v>7</v>
      </c>
      <c r="C71">
        <v>89.88</v>
      </c>
      <c r="D71">
        <v>20081024</v>
      </c>
      <c r="E71" t="s">
        <v>8</v>
      </c>
      <c r="F71">
        <v>87.71999</v>
      </c>
      <c r="G71" s="3">
        <v>2700</v>
      </c>
      <c r="H71">
        <f t="shared" si="3"/>
        <v>58265</v>
      </c>
      <c r="I71">
        <f>MAX(H$2:H71,0)</f>
        <v>58265</v>
      </c>
      <c r="J71">
        <f t="shared" si="2"/>
        <v>0</v>
      </c>
    </row>
    <row r="72" spans="1:10" ht="12.75">
      <c r="A72">
        <v>20081024</v>
      </c>
      <c r="B72" t="s">
        <v>9</v>
      </c>
      <c r="C72">
        <v>87.71999</v>
      </c>
      <c r="D72">
        <v>20081205</v>
      </c>
      <c r="E72" t="s">
        <v>7</v>
      </c>
      <c r="F72">
        <v>81.79</v>
      </c>
      <c r="G72" s="2">
        <v>-7413</v>
      </c>
      <c r="H72">
        <f t="shared" si="3"/>
        <v>50852</v>
      </c>
      <c r="I72">
        <f>MAX(H$2:H72,0)</f>
        <v>58265</v>
      </c>
      <c r="J72">
        <f t="shared" si="2"/>
        <v>7413</v>
      </c>
    </row>
    <row r="73" spans="1:10" ht="12.75">
      <c r="A73">
        <v>20081208</v>
      </c>
      <c r="B73" t="s">
        <v>10</v>
      </c>
      <c r="C73">
        <v>83.44</v>
      </c>
      <c r="D73">
        <v>20090306</v>
      </c>
      <c r="E73" t="s">
        <v>7</v>
      </c>
      <c r="F73">
        <v>86.48</v>
      </c>
      <c r="G73" s="3">
        <v>3800</v>
      </c>
      <c r="H73">
        <f t="shared" si="3"/>
        <v>54652</v>
      </c>
      <c r="I73">
        <f>MAX(H$2:H73,0)</f>
        <v>58265</v>
      </c>
      <c r="J73">
        <f t="shared" si="2"/>
        <v>3613</v>
      </c>
    </row>
    <row r="74" spans="1:10" ht="12.75">
      <c r="A74">
        <v>20090306</v>
      </c>
      <c r="B74" t="s">
        <v>10</v>
      </c>
      <c r="C74">
        <v>86.7</v>
      </c>
      <c r="D74">
        <v>20090312</v>
      </c>
      <c r="E74" t="s">
        <v>11</v>
      </c>
      <c r="F74">
        <v>85.16</v>
      </c>
      <c r="G74" s="2">
        <v>-1926</v>
      </c>
      <c r="H74">
        <f t="shared" si="3"/>
        <v>52726</v>
      </c>
      <c r="I74">
        <f>MAX(H$2:H74,0)</f>
        <v>58265</v>
      </c>
      <c r="J74">
        <f t="shared" si="2"/>
        <v>5539</v>
      </c>
    </row>
    <row r="75" spans="1:10" ht="12.75">
      <c r="A75">
        <v>20090312</v>
      </c>
      <c r="B75" t="s">
        <v>7</v>
      </c>
      <c r="C75">
        <v>85.16</v>
      </c>
      <c r="D75">
        <v>20090318</v>
      </c>
      <c r="E75" t="s">
        <v>8</v>
      </c>
      <c r="F75">
        <v>87.02</v>
      </c>
      <c r="G75" s="2">
        <v>-2326</v>
      </c>
      <c r="H75">
        <f t="shared" si="3"/>
        <v>50400</v>
      </c>
      <c r="I75">
        <f>MAX(H$2:H75,0)</f>
        <v>58265</v>
      </c>
      <c r="J75">
        <f t="shared" si="2"/>
        <v>7865</v>
      </c>
    </row>
    <row r="76" spans="1:10" ht="12.75">
      <c r="A76">
        <v>20090318</v>
      </c>
      <c r="B76" t="s">
        <v>9</v>
      </c>
      <c r="C76">
        <v>87.02</v>
      </c>
      <c r="D76">
        <v>20090515</v>
      </c>
      <c r="E76" t="s">
        <v>11</v>
      </c>
      <c r="F76">
        <v>89.39999</v>
      </c>
      <c r="G76" s="3">
        <v>2974</v>
      </c>
      <c r="H76">
        <f t="shared" si="3"/>
        <v>53374</v>
      </c>
      <c r="I76">
        <f>MAX(H$2:H76,0)</f>
        <v>58265</v>
      </c>
      <c r="J76">
        <f t="shared" si="2"/>
        <v>4891</v>
      </c>
    </row>
    <row r="77" spans="1:10" ht="12.75">
      <c r="A77">
        <v>20090515</v>
      </c>
      <c r="B77" t="s">
        <v>7</v>
      </c>
      <c r="C77">
        <v>89.39999</v>
      </c>
      <c r="D77">
        <v>20090528</v>
      </c>
      <c r="E77" t="s">
        <v>8</v>
      </c>
      <c r="F77">
        <v>92.1</v>
      </c>
      <c r="G77" s="2">
        <v>-3376</v>
      </c>
      <c r="H77">
        <f t="shared" si="3"/>
        <v>49998</v>
      </c>
      <c r="I77">
        <f>MAX(H$2:H77,0)</f>
        <v>58265</v>
      </c>
      <c r="J77">
        <f t="shared" si="2"/>
        <v>8267</v>
      </c>
    </row>
    <row r="78" spans="1:10" ht="12.75">
      <c r="A78">
        <v>20090528</v>
      </c>
      <c r="B78" t="s">
        <v>9</v>
      </c>
      <c r="C78">
        <v>92.1</v>
      </c>
      <c r="D78">
        <v>20090605</v>
      </c>
      <c r="E78" t="s">
        <v>11</v>
      </c>
      <c r="F78">
        <v>92.14</v>
      </c>
      <c r="G78" s="3">
        <v>50</v>
      </c>
      <c r="H78">
        <f t="shared" si="3"/>
        <v>50048</v>
      </c>
      <c r="I78">
        <f>MAX(H$2:H78,0)</f>
        <v>58265</v>
      </c>
      <c r="J78">
        <f t="shared" si="2"/>
        <v>8217</v>
      </c>
    </row>
    <row r="79" spans="1:10" ht="12.75">
      <c r="A79">
        <v>20090605</v>
      </c>
      <c r="B79" t="s">
        <v>7</v>
      </c>
      <c r="C79">
        <v>92.14</v>
      </c>
      <c r="D79">
        <v>20090605</v>
      </c>
      <c r="E79" t="s">
        <v>9</v>
      </c>
      <c r="F79">
        <v>92.07</v>
      </c>
      <c r="G79" s="3">
        <v>87</v>
      </c>
      <c r="H79">
        <f t="shared" si="3"/>
        <v>50135</v>
      </c>
      <c r="I79">
        <f>MAX(H$2:H79,0)</f>
        <v>58265</v>
      </c>
      <c r="J79">
        <f t="shared" si="2"/>
        <v>8130</v>
      </c>
    </row>
    <row r="80" spans="1:10" ht="12.75">
      <c r="A80">
        <v>20090608</v>
      </c>
      <c r="B80" t="s">
        <v>12</v>
      </c>
      <c r="C80">
        <v>91.71</v>
      </c>
      <c r="D80">
        <v>20090611</v>
      </c>
      <c r="E80" t="s">
        <v>8</v>
      </c>
      <c r="F80">
        <v>93.73</v>
      </c>
      <c r="G80" s="2">
        <v>-2526</v>
      </c>
      <c r="H80">
        <f t="shared" si="3"/>
        <v>47609</v>
      </c>
      <c r="I80">
        <f>MAX(H$2:H80,0)</f>
        <v>58265</v>
      </c>
      <c r="J80">
        <f t="shared" si="2"/>
        <v>10656</v>
      </c>
    </row>
    <row r="81" spans="1:10" ht="12.75">
      <c r="A81">
        <v>20090611</v>
      </c>
      <c r="B81" t="s">
        <v>9</v>
      </c>
      <c r="C81">
        <v>93.73</v>
      </c>
      <c r="D81">
        <v>20090710</v>
      </c>
      <c r="E81" t="s">
        <v>7</v>
      </c>
      <c r="F81">
        <v>92.3</v>
      </c>
      <c r="G81" s="2">
        <v>-1788</v>
      </c>
      <c r="H81">
        <f t="shared" si="3"/>
        <v>45821</v>
      </c>
      <c r="I81">
        <f>MAX(H$2:H81,0)</f>
        <v>58265</v>
      </c>
      <c r="J81" s="2">
        <f t="shared" si="2"/>
        <v>12444</v>
      </c>
    </row>
    <row r="83" ht="12.75">
      <c r="J83" t="s">
        <v>16</v>
      </c>
    </row>
    <row r="84" ht="12.75">
      <c r="J84">
        <f>MAX(J2:J81)</f>
        <v>12444</v>
      </c>
    </row>
    <row r="345" ht="12.75">
      <c r="J345" s="5"/>
    </row>
    <row r="757" ht="12.75">
      <c r="J75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 Trades</dc:title>
  <dc:subject/>
  <dc:creator>Thilo Schneider</dc:creator>
  <cp:keywords/>
  <dc:description/>
  <cp:lastModifiedBy>Thilo Schneider</cp:lastModifiedBy>
  <dcterms:created xsi:type="dcterms:W3CDTF">2009-07-13T20:01:40Z</dcterms:created>
  <dcterms:modified xsi:type="dcterms:W3CDTF">2009-07-16T00:47:45Z</dcterms:modified>
  <cp:category/>
  <cp:version/>
  <cp:contentType/>
  <cp:contentStatus/>
</cp:coreProperties>
</file>