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4220" windowHeight="7035" activeTab="0"/>
  </bookViews>
  <sheets>
    <sheet name="P&amp;L-Curve" sheetId="1" r:id="rId1"/>
    <sheet name="BONDS" sheetId="2" r:id="rId2"/>
  </sheets>
  <definedNames/>
  <calcPr fullCalcOnLoad="1"/>
</workbook>
</file>

<file path=xl/sharedStrings.xml><?xml version="1.0" encoding="utf-8"?>
<sst xmlns="http://schemas.openxmlformats.org/spreadsheetml/2006/main" count="303" uniqueCount="17">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</sst>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P&amp;L-Curve Bonds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BONDS!$H$1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BONDS!$H$2:$H$147</c:f>
              <c:numCache>
                <c:ptCount val="146"/>
                <c:pt idx="0">
                  <c:v>2093</c:v>
                </c:pt>
                <c:pt idx="1">
                  <c:v>4811</c:v>
                </c:pt>
                <c:pt idx="2">
                  <c:v>4748</c:v>
                </c:pt>
                <c:pt idx="3">
                  <c:v>10169</c:v>
                </c:pt>
                <c:pt idx="4">
                  <c:v>9481</c:v>
                </c:pt>
                <c:pt idx="5">
                  <c:v>10340</c:v>
                </c:pt>
                <c:pt idx="6">
                  <c:v>17918</c:v>
                </c:pt>
                <c:pt idx="7">
                  <c:v>17324</c:v>
                </c:pt>
                <c:pt idx="8">
                  <c:v>18620</c:v>
                </c:pt>
                <c:pt idx="9">
                  <c:v>14760</c:v>
                </c:pt>
                <c:pt idx="10">
                  <c:v>22150</c:v>
                </c:pt>
                <c:pt idx="11">
                  <c:v>21728</c:v>
                </c:pt>
                <c:pt idx="12">
                  <c:v>20634</c:v>
                </c:pt>
                <c:pt idx="13">
                  <c:v>21540</c:v>
                </c:pt>
                <c:pt idx="14">
                  <c:v>24571</c:v>
                </c:pt>
                <c:pt idx="15">
                  <c:v>26742</c:v>
                </c:pt>
                <c:pt idx="16">
                  <c:v>26867</c:v>
                </c:pt>
                <c:pt idx="17">
                  <c:v>26007</c:v>
                </c:pt>
                <c:pt idx="18">
                  <c:v>27038</c:v>
                </c:pt>
                <c:pt idx="19">
                  <c:v>31163</c:v>
                </c:pt>
                <c:pt idx="20">
                  <c:v>31116</c:v>
                </c:pt>
                <c:pt idx="21">
                  <c:v>31537</c:v>
                </c:pt>
                <c:pt idx="22">
                  <c:v>31146</c:v>
                </c:pt>
                <c:pt idx="23">
                  <c:v>32286</c:v>
                </c:pt>
                <c:pt idx="24">
                  <c:v>34129</c:v>
                </c:pt>
                <c:pt idx="25">
                  <c:v>40785</c:v>
                </c:pt>
                <c:pt idx="26">
                  <c:v>40378</c:v>
                </c:pt>
                <c:pt idx="27">
                  <c:v>40315</c:v>
                </c:pt>
                <c:pt idx="28">
                  <c:v>37502</c:v>
                </c:pt>
                <c:pt idx="29">
                  <c:v>38080</c:v>
                </c:pt>
                <c:pt idx="30">
                  <c:v>40751</c:v>
                </c:pt>
                <c:pt idx="31">
                  <c:v>40469</c:v>
                </c:pt>
                <c:pt idx="32">
                  <c:v>39125</c:v>
                </c:pt>
                <c:pt idx="33">
                  <c:v>39828</c:v>
                </c:pt>
                <c:pt idx="34">
                  <c:v>38781</c:v>
                </c:pt>
                <c:pt idx="35">
                  <c:v>43281</c:v>
                </c:pt>
                <c:pt idx="36">
                  <c:v>41593</c:v>
                </c:pt>
                <c:pt idx="37">
                  <c:v>40092</c:v>
                </c:pt>
                <c:pt idx="38">
                  <c:v>41482</c:v>
                </c:pt>
                <c:pt idx="39">
                  <c:v>42747</c:v>
                </c:pt>
                <c:pt idx="40">
                  <c:v>45106</c:v>
                </c:pt>
                <c:pt idx="41">
                  <c:v>45496</c:v>
                </c:pt>
                <c:pt idx="42">
                  <c:v>44652</c:v>
                </c:pt>
                <c:pt idx="43">
                  <c:v>44151</c:v>
                </c:pt>
                <c:pt idx="44">
                  <c:v>42932</c:v>
                </c:pt>
                <c:pt idx="45">
                  <c:v>43525</c:v>
                </c:pt>
                <c:pt idx="46">
                  <c:v>43118</c:v>
                </c:pt>
                <c:pt idx="47">
                  <c:v>45086</c:v>
                </c:pt>
                <c:pt idx="48">
                  <c:v>45836</c:v>
                </c:pt>
                <c:pt idx="49">
                  <c:v>45351</c:v>
                </c:pt>
                <c:pt idx="50">
                  <c:v>42460</c:v>
                </c:pt>
                <c:pt idx="51">
                  <c:v>42038</c:v>
                </c:pt>
                <c:pt idx="52">
                  <c:v>41131</c:v>
                </c:pt>
                <c:pt idx="53">
                  <c:v>39787</c:v>
                </c:pt>
                <c:pt idx="54">
                  <c:v>39990</c:v>
                </c:pt>
                <c:pt idx="55">
                  <c:v>39833</c:v>
                </c:pt>
                <c:pt idx="56">
                  <c:v>37161</c:v>
                </c:pt>
                <c:pt idx="57">
                  <c:v>35832</c:v>
                </c:pt>
                <c:pt idx="58">
                  <c:v>39191</c:v>
                </c:pt>
                <c:pt idx="59">
                  <c:v>38659</c:v>
                </c:pt>
                <c:pt idx="60">
                  <c:v>41143</c:v>
                </c:pt>
                <c:pt idx="61">
                  <c:v>39643</c:v>
                </c:pt>
                <c:pt idx="62">
                  <c:v>38689</c:v>
                </c:pt>
                <c:pt idx="63">
                  <c:v>39517</c:v>
                </c:pt>
                <c:pt idx="64">
                  <c:v>41095</c:v>
                </c:pt>
                <c:pt idx="65">
                  <c:v>40001</c:v>
                </c:pt>
                <c:pt idx="66">
                  <c:v>39204</c:v>
                </c:pt>
                <c:pt idx="67">
                  <c:v>38625</c:v>
                </c:pt>
                <c:pt idx="68">
                  <c:v>39203</c:v>
                </c:pt>
                <c:pt idx="69">
                  <c:v>42921</c:v>
                </c:pt>
                <c:pt idx="70">
                  <c:v>40077</c:v>
                </c:pt>
                <c:pt idx="71">
                  <c:v>41123</c:v>
                </c:pt>
                <c:pt idx="72">
                  <c:v>39404</c:v>
                </c:pt>
                <c:pt idx="73">
                  <c:v>39575</c:v>
                </c:pt>
                <c:pt idx="74">
                  <c:v>39559</c:v>
                </c:pt>
                <c:pt idx="75">
                  <c:v>40980</c:v>
                </c:pt>
                <c:pt idx="76">
                  <c:v>41558</c:v>
                </c:pt>
                <c:pt idx="77">
                  <c:v>41058</c:v>
                </c:pt>
                <c:pt idx="78">
                  <c:v>40620</c:v>
                </c:pt>
                <c:pt idx="79">
                  <c:v>40823</c:v>
                </c:pt>
                <c:pt idx="80">
                  <c:v>39432</c:v>
                </c:pt>
                <c:pt idx="81">
                  <c:v>40306</c:v>
                </c:pt>
                <c:pt idx="82">
                  <c:v>39321</c:v>
                </c:pt>
                <c:pt idx="83">
                  <c:v>41211</c:v>
                </c:pt>
                <c:pt idx="84">
                  <c:v>39992</c:v>
                </c:pt>
                <c:pt idx="85">
                  <c:v>39867</c:v>
                </c:pt>
                <c:pt idx="86">
                  <c:v>39382</c:v>
                </c:pt>
                <c:pt idx="87">
                  <c:v>40725</c:v>
                </c:pt>
                <c:pt idx="88">
                  <c:v>42349</c:v>
                </c:pt>
                <c:pt idx="89">
                  <c:v>47067</c:v>
                </c:pt>
                <c:pt idx="90">
                  <c:v>47801</c:v>
                </c:pt>
                <c:pt idx="91">
                  <c:v>48426</c:v>
                </c:pt>
                <c:pt idx="92">
                  <c:v>48769</c:v>
                </c:pt>
                <c:pt idx="93">
                  <c:v>47128</c:v>
                </c:pt>
                <c:pt idx="94">
                  <c:v>48346</c:v>
                </c:pt>
                <c:pt idx="95">
                  <c:v>47189</c:v>
                </c:pt>
                <c:pt idx="96">
                  <c:v>47282</c:v>
                </c:pt>
                <c:pt idx="97">
                  <c:v>45782</c:v>
                </c:pt>
                <c:pt idx="98">
                  <c:v>46438</c:v>
                </c:pt>
                <c:pt idx="99">
                  <c:v>45047</c:v>
                </c:pt>
                <c:pt idx="100">
                  <c:v>44609</c:v>
                </c:pt>
                <c:pt idx="101">
                  <c:v>47530</c:v>
                </c:pt>
                <c:pt idx="102">
                  <c:v>47514</c:v>
                </c:pt>
                <c:pt idx="103">
                  <c:v>47560</c:v>
                </c:pt>
                <c:pt idx="104">
                  <c:v>45122</c:v>
                </c:pt>
                <c:pt idx="105">
                  <c:v>44903</c:v>
                </c:pt>
                <c:pt idx="106">
                  <c:v>45090</c:v>
                </c:pt>
                <c:pt idx="107">
                  <c:v>46746</c:v>
                </c:pt>
                <c:pt idx="108">
                  <c:v>46589</c:v>
                </c:pt>
                <c:pt idx="109">
                  <c:v>44010</c:v>
                </c:pt>
                <c:pt idx="110">
                  <c:v>44369</c:v>
                </c:pt>
                <c:pt idx="111">
                  <c:v>49869</c:v>
                </c:pt>
                <c:pt idx="112">
                  <c:v>49462</c:v>
                </c:pt>
                <c:pt idx="113">
                  <c:v>49899</c:v>
                </c:pt>
                <c:pt idx="114">
                  <c:v>51836</c:v>
                </c:pt>
                <c:pt idx="115">
                  <c:v>51117</c:v>
                </c:pt>
                <c:pt idx="116">
                  <c:v>54866</c:v>
                </c:pt>
                <c:pt idx="117">
                  <c:v>57241</c:v>
                </c:pt>
                <c:pt idx="118">
                  <c:v>56647</c:v>
                </c:pt>
                <c:pt idx="119">
                  <c:v>54975</c:v>
                </c:pt>
                <c:pt idx="120">
                  <c:v>56084</c:v>
                </c:pt>
                <c:pt idx="121">
                  <c:v>58427</c:v>
                </c:pt>
                <c:pt idx="122">
                  <c:v>55333</c:v>
                </c:pt>
                <c:pt idx="123">
                  <c:v>56473</c:v>
                </c:pt>
                <c:pt idx="124">
                  <c:v>54894</c:v>
                </c:pt>
                <c:pt idx="125">
                  <c:v>55519</c:v>
                </c:pt>
                <c:pt idx="126">
                  <c:v>54956</c:v>
                </c:pt>
                <c:pt idx="127">
                  <c:v>52909</c:v>
                </c:pt>
                <c:pt idx="128">
                  <c:v>51659</c:v>
                </c:pt>
                <c:pt idx="129">
                  <c:v>54268</c:v>
                </c:pt>
                <c:pt idx="130">
                  <c:v>54314</c:v>
                </c:pt>
                <c:pt idx="131">
                  <c:v>54001</c:v>
                </c:pt>
                <c:pt idx="132">
                  <c:v>65251</c:v>
                </c:pt>
                <c:pt idx="133">
                  <c:v>71344</c:v>
                </c:pt>
                <c:pt idx="134">
                  <c:v>69453</c:v>
                </c:pt>
                <c:pt idx="135">
                  <c:v>73499</c:v>
                </c:pt>
                <c:pt idx="136">
                  <c:v>79592</c:v>
                </c:pt>
                <c:pt idx="137">
                  <c:v>70638</c:v>
                </c:pt>
                <c:pt idx="138">
                  <c:v>71294</c:v>
                </c:pt>
                <c:pt idx="139">
                  <c:v>72747</c:v>
                </c:pt>
                <c:pt idx="140">
                  <c:v>70747</c:v>
                </c:pt>
                <c:pt idx="141">
                  <c:v>70450</c:v>
                </c:pt>
                <c:pt idx="142">
                  <c:v>70762</c:v>
                </c:pt>
                <c:pt idx="143">
                  <c:v>73168</c:v>
                </c:pt>
                <c:pt idx="144">
                  <c:v>73480</c:v>
                </c:pt>
                <c:pt idx="145">
                  <c:v>76526</c:v>
                </c:pt>
              </c:numCache>
            </c:numRef>
          </c:val>
          <c:smooth val="0"/>
        </c:ser>
        <c:axId val="59306929"/>
        <c:axId val="64000314"/>
      </c:lineChart>
      <c:catAx>
        <c:axId val="5930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4000314"/>
        <c:crosses val="autoZero"/>
        <c:auto val="1"/>
        <c:lblOffset val="100"/>
        <c:noMultiLvlLbl val="0"/>
      </c:catAx>
      <c:valAx>
        <c:axId val="6400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workbookViewId="0" topLeftCell="A1">
      <pane ySplit="1" topLeftCell="BM121" activePane="bottomLeft" state="frozen"/>
      <selection pane="topLeft" activeCell="A1" sqref="A1"/>
      <selection pane="bottomLeft" activeCell="G59" sqref="G59"/>
    </sheetView>
  </sheetViews>
  <sheetFormatPr defaultColWidth="11.421875" defaultRowHeight="12.75"/>
  <cols>
    <col min="1" max="7" width="13.28125" style="0" customWidth="1"/>
    <col min="8" max="8" width="20.7109375" style="0" customWidth="1"/>
    <col min="9" max="9" width="17.140625" style="0" customWidth="1"/>
    <col min="10" max="10" width="15.00390625" style="0" customWidth="1"/>
    <col min="11" max="16384" width="13.281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20021120</v>
      </c>
      <c r="B2" t="s">
        <v>7</v>
      </c>
      <c r="C2">
        <v>109.7031</v>
      </c>
      <c r="D2">
        <v>20021202</v>
      </c>
      <c r="E2" t="s">
        <v>8</v>
      </c>
      <c r="F2">
        <v>107.6094</v>
      </c>
      <c r="G2" s="3">
        <v>2093</v>
      </c>
      <c r="H2">
        <f>G2</f>
        <v>2093</v>
      </c>
      <c r="I2">
        <f>MAX(H2:H2,0)</f>
        <v>2093</v>
      </c>
      <c r="J2">
        <f>I2-H2</f>
        <v>0</v>
      </c>
    </row>
    <row r="3" spans="1:10" ht="12.75">
      <c r="A3">
        <v>20021202</v>
      </c>
      <c r="B3" t="s">
        <v>9</v>
      </c>
      <c r="C3">
        <v>107.6094</v>
      </c>
      <c r="D3">
        <v>20030102</v>
      </c>
      <c r="E3" t="s">
        <v>10</v>
      </c>
      <c r="F3">
        <v>110.3282</v>
      </c>
      <c r="G3" s="3">
        <v>2718</v>
      </c>
      <c r="H3">
        <f>H2+G3</f>
        <v>4811</v>
      </c>
      <c r="I3">
        <f>MAX(H$2:H3,0)</f>
        <v>4811</v>
      </c>
      <c r="J3">
        <f aca="true" t="shared" si="0" ref="J3:J66">I3-H3</f>
        <v>0</v>
      </c>
    </row>
    <row r="4" spans="1:10" ht="12.75">
      <c r="A4">
        <v>20030102</v>
      </c>
      <c r="B4" t="s">
        <v>7</v>
      </c>
      <c r="C4">
        <v>110.3282</v>
      </c>
      <c r="D4">
        <v>20030115</v>
      </c>
      <c r="E4" t="s">
        <v>8</v>
      </c>
      <c r="F4">
        <v>110.3907</v>
      </c>
      <c r="G4" s="2">
        <v>-63</v>
      </c>
      <c r="H4">
        <f aca="true" t="shared" si="1" ref="H4:H67">H3+G4</f>
        <v>4748</v>
      </c>
      <c r="I4">
        <f>MAX(H$2:H4,0)</f>
        <v>4811</v>
      </c>
      <c r="J4">
        <f t="shared" si="0"/>
        <v>63</v>
      </c>
    </row>
    <row r="5" spans="1:10" ht="12.75">
      <c r="A5">
        <v>20030115</v>
      </c>
      <c r="B5" t="s">
        <v>9</v>
      </c>
      <c r="C5">
        <v>110.3907</v>
      </c>
      <c r="D5">
        <v>20030228</v>
      </c>
      <c r="E5" t="s">
        <v>7</v>
      </c>
      <c r="F5">
        <v>115.8125</v>
      </c>
      <c r="G5" s="3">
        <v>5421</v>
      </c>
      <c r="H5">
        <f t="shared" si="1"/>
        <v>10169</v>
      </c>
      <c r="I5">
        <f>MAX(H$2:H5,0)</f>
        <v>10169</v>
      </c>
      <c r="J5">
        <f t="shared" si="0"/>
        <v>0</v>
      </c>
    </row>
    <row r="6" spans="1:10" ht="12.75">
      <c r="A6">
        <v>20030228</v>
      </c>
      <c r="B6" t="s">
        <v>11</v>
      </c>
      <c r="C6">
        <v>114.4688</v>
      </c>
      <c r="D6">
        <v>20030313</v>
      </c>
      <c r="E6" t="s">
        <v>10</v>
      </c>
      <c r="F6">
        <v>113.7813</v>
      </c>
      <c r="G6" s="2">
        <v>-688</v>
      </c>
      <c r="H6">
        <f t="shared" si="1"/>
        <v>9481</v>
      </c>
      <c r="I6">
        <f>MAX(H$2:H6,0)</f>
        <v>10169</v>
      </c>
      <c r="J6">
        <f t="shared" si="0"/>
        <v>688</v>
      </c>
    </row>
    <row r="7" spans="1:10" ht="12.75">
      <c r="A7">
        <v>20030313</v>
      </c>
      <c r="B7" t="s">
        <v>7</v>
      </c>
      <c r="C7">
        <v>113.7813</v>
      </c>
      <c r="D7">
        <v>20030331</v>
      </c>
      <c r="E7" t="s">
        <v>8</v>
      </c>
      <c r="F7">
        <v>112.9219</v>
      </c>
      <c r="G7" s="3">
        <v>859</v>
      </c>
      <c r="H7">
        <f t="shared" si="1"/>
        <v>10340</v>
      </c>
      <c r="I7">
        <f>MAX(H$2:H7,0)</f>
        <v>10340</v>
      </c>
      <c r="J7">
        <f t="shared" si="0"/>
        <v>0</v>
      </c>
    </row>
    <row r="8" spans="1:10" ht="12.75">
      <c r="A8">
        <v>20030331</v>
      </c>
      <c r="B8" t="s">
        <v>9</v>
      </c>
      <c r="C8">
        <v>112.9219</v>
      </c>
      <c r="D8">
        <v>20030530</v>
      </c>
      <c r="E8" t="s">
        <v>7</v>
      </c>
      <c r="F8">
        <v>120.5</v>
      </c>
      <c r="G8" s="3">
        <v>7578</v>
      </c>
      <c r="H8">
        <f t="shared" si="1"/>
        <v>17918</v>
      </c>
      <c r="I8">
        <f>MAX(H$2:H8,0)</f>
        <v>17918</v>
      </c>
      <c r="J8">
        <f t="shared" si="0"/>
        <v>0</v>
      </c>
    </row>
    <row r="9" spans="1:10" ht="12.75">
      <c r="A9">
        <v>20030530</v>
      </c>
      <c r="B9" t="s">
        <v>11</v>
      </c>
      <c r="C9">
        <v>119.1875</v>
      </c>
      <c r="D9">
        <v>20030625</v>
      </c>
      <c r="E9" t="s">
        <v>10</v>
      </c>
      <c r="F9">
        <v>118.5938</v>
      </c>
      <c r="G9" s="2">
        <v>-594</v>
      </c>
      <c r="H9">
        <f t="shared" si="1"/>
        <v>17324</v>
      </c>
      <c r="I9">
        <f>MAX(H$2:H9,0)</f>
        <v>17918</v>
      </c>
      <c r="J9">
        <f t="shared" si="0"/>
        <v>594</v>
      </c>
    </row>
    <row r="10" spans="1:10" ht="12.75">
      <c r="A10">
        <v>20030625</v>
      </c>
      <c r="B10" t="s">
        <v>7</v>
      </c>
      <c r="C10">
        <v>118.5938</v>
      </c>
      <c r="D10">
        <v>20030702</v>
      </c>
      <c r="E10" t="s">
        <v>8</v>
      </c>
      <c r="F10">
        <v>117.2969</v>
      </c>
      <c r="G10" s="3">
        <v>1296</v>
      </c>
      <c r="H10">
        <f t="shared" si="1"/>
        <v>18620</v>
      </c>
      <c r="I10">
        <f>MAX(H$2:H10,0)</f>
        <v>18620</v>
      </c>
      <c r="J10">
        <f t="shared" si="0"/>
        <v>0</v>
      </c>
    </row>
    <row r="11" spans="1:10" ht="12.75">
      <c r="A11">
        <v>20030702</v>
      </c>
      <c r="B11" t="s">
        <v>9</v>
      </c>
      <c r="C11">
        <v>117.2969</v>
      </c>
      <c r="D11">
        <v>20030715</v>
      </c>
      <c r="E11" t="s">
        <v>10</v>
      </c>
      <c r="F11">
        <v>113.4375</v>
      </c>
      <c r="G11" s="2">
        <v>-3860</v>
      </c>
      <c r="H11">
        <f t="shared" si="1"/>
        <v>14760</v>
      </c>
      <c r="I11">
        <f>MAX(H$2:H11,0)</f>
        <v>18620</v>
      </c>
      <c r="J11" s="4">
        <f t="shared" si="0"/>
        <v>3860</v>
      </c>
    </row>
    <row r="12" spans="1:10" ht="12.75">
      <c r="A12">
        <v>20030715</v>
      </c>
      <c r="B12" t="s">
        <v>7</v>
      </c>
      <c r="C12">
        <v>113.4375</v>
      </c>
      <c r="D12">
        <v>20030801</v>
      </c>
      <c r="E12" t="s">
        <v>8</v>
      </c>
      <c r="F12">
        <v>106.0469</v>
      </c>
      <c r="G12" s="3">
        <v>7390</v>
      </c>
      <c r="H12">
        <f t="shared" si="1"/>
        <v>22150</v>
      </c>
      <c r="I12">
        <f>MAX(H$2:H12,0)</f>
        <v>22150</v>
      </c>
      <c r="J12">
        <f t="shared" si="0"/>
        <v>0</v>
      </c>
    </row>
    <row r="13" spans="1:10" ht="12.75">
      <c r="A13">
        <v>20030801</v>
      </c>
      <c r="B13" t="s">
        <v>9</v>
      </c>
      <c r="C13">
        <v>106.0469</v>
      </c>
      <c r="D13">
        <v>20030825</v>
      </c>
      <c r="E13" t="s">
        <v>10</v>
      </c>
      <c r="F13">
        <v>105.625</v>
      </c>
      <c r="G13" s="2">
        <v>-422</v>
      </c>
      <c r="H13">
        <f t="shared" si="1"/>
        <v>21728</v>
      </c>
      <c r="I13">
        <f>MAX(H$2:H13,0)</f>
        <v>22150</v>
      </c>
      <c r="J13">
        <f t="shared" si="0"/>
        <v>422</v>
      </c>
    </row>
    <row r="14" spans="1:10" ht="12.75">
      <c r="A14">
        <v>20030825</v>
      </c>
      <c r="B14" t="s">
        <v>7</v>
      </c>
      <c r="C14">
        <v>105.625</v>
      </c>
      <c r="D14">
        <v>20030826</v>
      </c>
      <c r="E14" t="s">
        <v>8</v>
      </c>
      <c r="F14">
        <v>106.7188</v>
      </c>
      <c r="G14" s="2">
        <v>-1094</v>
      </c>
      <c r="H14">
        <f t="shared" si="1"/>
        <v>20634</v>
      </c>
      <c r="I14">
        <f>MAX(H$2:H14,0)</f>
        <v>22150</v>
      </c>
      <c r="J14">
        <f t="shared" si="0"/>
        <v>1516</v>
      </c>
    </row>
    <row r="15" spans="1:10" ht="12.75">
      <c r="A15">
        <v>20030826</v>
      </c>
      <c r="B15" t="s">
        <v>9</v>
      </c>
      <c r="C15">
        <v>106.7188</v>
      </c>
      <c r="D15">
        <v>20030829</v>
      </c>
      <c r="E15" t="s">
        <v>7</v>
      </c>
      <c r="F15">
        <v>107.625</v>
      </c>
      <c r="G15" s="3">
        <v>906</v>
      </c>
      <c r="H15">
        <f t="shared" si="1"/>
        <v>21540</v>
      </c>
      <c r="I15">
        <f>MAX(H$2:H15,0)</f>
        <v>22150</v>
      </c>
      <c r="J15">
        <f t="shared" si="0"/>
        <v>610</v>
      </c>
    </row>
    <row r="16" spans="1:10" ht="12.75">
      <c r="A16">
        <v>20030829</v>
      </c>
      <c r="B16" t="s">
        <v>11</v>
      </c>
      <c r="C16">
        <v>106.25</v>
      </c>
      <c r="D16">
        <v>20031003</v>
      </c>
      <c r="E16" t="s">
        <v>10</v>
      </c>
      <c r="F16">
        <v>109.2813</v>
      </c>
      <c r="G16" s="3">
        <v>3031</v>
      </c>
      <c r="H16">
        <f t="shared" si="1"/>
        <v>24571</v>
      </c>
      <c r="I16">
        <f>MAX(H$2:H16,0)</f>
        <v>24571</v>
      </c>
      <c r="J16">
        <f t="shared" si="0"/>
        <v>0</v>
      </c>
    </row>
    <row r="17" spans="1:10" ht="12.75">
      <c r="A17">
        <v>20031003</v>
      </c>
      <c r="B17" t="s">
        <v>7</v>
      </c>
      <c r="C17">
        <v>109.2813</v>
      </c>
      <c r="D17">
        <v>20031020</v>
      </c>
      <c r="E17" t="s">
        <v>8</v>
      </c>
      <c r="F17">
        <v>107.1094</v>
      </c>
      <c r="G17" s="3">
        <v>2171</v>
      </c>
      <c r="H17">
        <f t="shared" si="1"/>
        <v>26742</v>
      </c>
      <c r="I17">
        <f>MAX(H$2:H17,0)</f>
        <v>26742</v>
      </c>
      <c r="J17">
        <f t="shared" si="0"/>
        <v>0</v>
      </c>
    </row>
    <row r="18" spans="1:10" ht="12.75">
      <c r="A18">
        <v>20031020</v>
      </c>
      <c r="B18" t="s">
        <v>9</v>
      </c>
      <c r="C18">
        <v>107.1094</v>
      </c>
      <c r="D18">
        <v>20031030</v>
      </c>
      <c r="E18" t="s">
        <v>10</v>
      </c>
      <c r="F18">
        <v>107.2344</v>
      </c>
      <c r="G18" s="3">
        <v>125</v>
      </c>
      <c r="H18">
        <f t="shared" si="1"/>
        <v>26867</v>
      </c>
      <c r="I18">
        <f>MAX(H$2:H18,0)</f>
        <v>26867</v>
      </c>
      <c r="J18">
        <f t="shared" si="0"/>
        <v>0</v>
      </c>
    </row>
    <row r="19" spans="1:10" ht="12.75">
      <c r="A19">
        <v>20031030</v>
      </c>
      <c r="B19" t="s">
        <v>7</v>
      </c>
      <c r="C19">
        <v>107.2344</v>
      </c>
      <c r="D19">
        <v>20031107</v>
      </c>
      <c r="E19" t="s">
        <v>8</v>
      </c>
      <c r="F19">
        <v>108.0938</v>
      </c>
      <c r="G19" s="2">
        <v>-860</v>
      </c>
      <c r="H19">
        <f t="shared" si="1"/>
        <v>26007</v>
      </c>
      <c r="I19">
        <f>MAX(H$2:H19,0)</f>
        <v>26867</v>
      </c>
      <c r="J19">
        <f t="shared" si="0"/>
        <v>860</v>
      </c>
    </row>
    <row r="20" spans="1:10" ht="12.75">
      <c r="A20">
        <v>20031107</v>
      </c>
      <c r="B20" t="s">
        <v>9</v>
      </c>
      <c r="C20">
        <v>108.0938</v>
      </c>
      <c r="D20">
        <v>20031128</v>
      </c>
      <c r="E20" t="s">
        <v>7</v>
      </c>
      <c r="F20">
        <v>109.125</v>
      </c>
      <c r="G20" s="3">
        <v>1031</v>
      </c>
      <c r="H20">
        <f t="shared" si="1"/>
        <v>27038</v>
      </c>
      <c r="I20">
        <f>MAX(H$2:H20,0)</f>
        <v>27038</v>
      </c>
      <c r="J20">
        <f t="shared" si="0"/>
        <v>0</v>
      </c>
    </row>
    <row r="21" spans="1:10" ht="12.75">
      <c r="A21">
        <v>20031128</v>
      </c>
      <c r="B21" t="s">
        <v>11</v>
      </c>
      <c r="C21">
        <v>107.75</v>
      </c>
      <c r="D21">
        <v>20040123</v>
      </c>
      <c r="E21" t="s">
        <v>10</v>
      </c>
      <c r="F21">
        <v>111.8751</v>
      </c>
      <c r="G21" s="3">
        <v>4125</v>
      </c>
      <c r="H21">
        <f t="shared" si="1"/>
        <v>31163</v>
      </c>
      <c r="I21">
        <f>MAX(H$2:H21,0)</f>
        <v>31163</v>
      </c>
      <c r="J21">
        <f t="shared" si="0"/>
        <v>0</v>
      </c>
    </row>
    <row r="22" spans="1:10" ht="12.75">
      <c r="A22">
        <v>20040123</v>
      </c>
      <c r="B22" t="s">
        <v>7</v>
      </c>
      <c r="C22">
        <v>111.8751</v>
      </c>
      <c r="D22">
        <v>20040206</v>
      </c>
      <c r="E22" t="s">
        <v>8</v>
      </c>
      <c r="F22">
        <v>111.9219</v>
      </c>
      <c r="G22" s="2">
        <v>-47</v>
      </c>
      <c r="H22">
        <f t="shared" si="1"/>
        <v>31116</v>
      </c>
      <c r="I22">
        <f>MAX(H$2:H22,0)</f>
        <v>31163</v>
      </c>
      <c r="J22">
        <f t="shared" si="0"/>
        <v>47</v>
      </c>
    </row>
    <row r="23" spans="1:10" ht="12.75">
      <c r="A23">
        <v>20040206</v>
      </c>
      <c r="B23" t="s">
        <v>9</v>
      </c>
      <c r="C23">
        <v>111.9219</v>
      </c>
      <c r="D23">
        <v>20040220</v>
      </c>
      <c r="E23" t="s">
        <v>10</v>
      </c>
      <c r="F23">
        <v>112.3438</v>
      </c>
      <c r="G23" s="3">
        <v>421</v>
      </c>
      <c r="H23">
        <f t="shared" si="1"/>
        <v>31537</v>
      </c>
      <c r="I23">
        <f>MAX(H$2:H23,0)</f>
        <v>31537</v>
      </c>
      <c r="J23">
        <f t="shared" si="0"/>
        <v>0</v>
      </c>
    </row>
    <row r="24" spans="1:10" ht="12.75">
      <c r="A24">
        <v>20040220</v>
      </c>
      <c r="B24" t="s">
        <v>7</v>
      </c>
      <c r="C24">
        <v>112.3438</v>
      </c>
      <c r="D24">
        <v>20040223</v>
      </c>
      <c r="E24" t="s">
        <v>8</v>
      </c>
      <c r="F24">
        <v>112.7344</v>
      </c>
      <c r="G24" s="2">
        <v>-391</v>
      </c>
      <c r="H24">
        <f t="shared" si="1"/>
        <v>31146</v>
      </c>
      <c r="I24">
        <f>MAX(H$2:H24,0)</f>
        <v>31537</v>
      </c>
      <c r="J24">
        <f t="shared" si="0"/>
        <v>391</v>
      </c>
    </row>
    <row r="25" spans="1:10" ht="12.75">
      <c r="A25">
        <v>20040223</v>
      </c>
      <c r="B25" t="s">
        <v>9</v>
      </c>
      <c r="C25">
        <v>112.7344</v>
      </c>
      <c r="D25">
        <v>20040227</v>
      </c>
      <c r="E25" t="s">
        <v>7</v>
      </c>
      <c r="F25">
        <v>113.875</v>
      </c>
      <c r="G25" s="3">
        <v>1140</v>
      </c>
      <c r="H25">
        <f t="shared" si="1"/>
        <v>32286</v>
      </c>
      <c r="I25">
        <f>MAX(H$2:H25,0)</f>
        <v>32286</v>
      </c>
      <c r="J25">
        <f t="shared" si="0"/>
        <v>0</v>
      </c>
    </row>
    <row r="26" spans="1:10" ht="12.75">
      <c r="A26">
        <v>20040227</v>
      </c>
      <c r="B26" t="s">
        <v>11</v>
      </c>
      <c r="C26">
        <v>112.4375</v>
      </c>
      <c r="D26">
        <v>20040326</v>
      </c>
      <c r="E26" t="s">
        <v>10</v>
      </c>
      <c r="F26">
        <v>114.2813</v>
      </c>
      <c r="G26" s="3">
        <v>1843</v>
      </c>
      <c r="H26">
        <f t="shared" si="1"/>
        <v>34129</v>
      </c>
      <c r="I26">
        <f>MAX(H$2:H26,0)</f>
        <v>34129</v>
      </c>
      <c r="J26">
        <f t="shared" si="0"/>
        <v>0</v>
      </c>
    </row>
    <row r="27" spans="1:10" ht="12.75">
      <c r="A27">
        <v>20040326</v>
      </c>
      <c r="B27" t="s">
        <v>7</v>
      </c>
      <c r="C27">
        <v>114.2813</v>
      </c>
      <c r="D27">
        <v>20040421</v>
      </c>
      <c r="E27" t="s">
        <v>8</v>
      </c>
      <c r="F27">
        <v>107.625</v>
      </c>
      <c r="G27" s="3">
        <v>6656</v>
      </c>
      <c r="H27">
        <f t="shared" si="1"/>
        <v>40785</v>
      </c>
      <c r="I27">
        <f>MAX(H$2:H27,0)</f>
        <v>40785</v>
      </c>
      <c r="J27">
        <f t="shared" si="0"/>
        <v>0</v>
      </c>
    </row>
    <row r="28" spans="1:10" ht="12.75">
      <c r="A28">
        <v>20040421</v>
      </c>
      <c r="B28" t="s">
        <v>9</v>
      </c>
      <c r="C28">
        <v>107.625</v>
      </c>
      <c r="D28">
        <v>20040423</v>
      </c>
      <c r="E28" t="s">
        <v>10</v>
      </c>
      <c r="F28">
        <v>107.2188</v>
      </c>
      <c r="G28" s="2">
        <v>-407</v>
      </c>
      <c r="H28">
        <f t="shared" si="1"/>
        <v>40378</v>
      </c>
      <c r="I28">
        <f>MAX(H$2:H28,0)</f>
        <v>40785</v>
      </c>
      <c r="J28">
        <f t="shared" si="0"/>
        <v>407</v>
      </c>
    </row>
    <row r="29" spans="1:10" ht="12.75">
      <c r="A29">
        <v>20040423</v>
      </c>
      <c r="B29" t="s">
        <v>7</v>
      </c>
      <c r="C29">
        <v>107.2188</v>
      </c>
      <c r="D29">
        <v>20040429</v>
      </c>
      <c r="E29" t="s">
        <v>8</v>
      </c>
      <c r="F29">
        <v>107.2813</v>
      </c>
      <c r="G29" s="2">
        <v>-63</v>
      </c>
      <c r="H29">
        <f t="shared" si="1"/>
        <v>40315</v>
      </c>
      <c r="I29">
        <f>MAX(H$2:H29,0)</f>
        <v>40785</v>
      </c>
      <c r="J29">
        <f t="shared" si="0"/>
        <v>470</v>
      </c>
    </row>
    <row r="30" spans="1:10" ht="12.75">
      <c r="A30">
        <v>20040429</v>
      </c>
      <c r="B30" t="s">
        <v>9</v>
      </c>
      <c r="C30">
        <v>107.2813</v>
      </c>
      <c r="D30">
        <v>20040507</v>
      </c>
      <c r="E30" t="s">
        <v>10</v>
      </c>
      <c r="F30">
        <v>104.4688</v>
      </c>
      <c r="G30" s="2">
        <v>-2813</v>
      </c>
      <c r="H30">
        <f t="shared" si="1"/>
        <v>37502</v>
      </c>
      <c r="I30">
        <f>MAX(H$2:H30,0)</f>
        <v>40785</v>
      </c>
      <c r="J30">
        <f t="shared" si="0"/>
        <v>3283</v>
      </c>
    </row>
    <row r="31" spans="1:10" ht="12.75">
      <c r="A31">
        <v>20040507</v>
      </c>
      <c r="B31" t="s">
        <v>7</v>
      </c>
      <c r="C31">
        <v>104.4688</v>
      </c>
      <c r="D31">
        <v>20040514</v>
      </c>
      <c r="E31" t="s">
        <v>8</v>
      </c>
      <c r="F31">
        <v>103.8907</v>
      </c>
      <c r="G31" s="3">
        <v>578</v>
      </c>
      <c r="H31">
        <f t="shared" si="1"/>
        <v>38080</v>
      </c>
      <c r="I31">
        <f>MAX(H$2:H31,0)</f>
        <v>40785</v>
      </c>
      <c r="J31">
        <f t="shared" si="0"/>
        <v>2705</v>
      </c>
    </row>
    <row r="32" spans="1:10" ht="12.75">
      <c r="A32">
        <v>20040514</v>
      </c>
      <c r="B32" t="s">
        <v>9</v>
      </c>
      <c r="C32">
        <v>103.8907</v>
      </c>
      <c r="D32">
        <v>20040528</v>
      </c>
      <c r="E32" t="s">
        <v>7</v>
      </c>
      <c r="F32">
        <v>106.5625</v>
      </c>
      <c r="G32" s="3">
        <v>2671</v>
      </c>
      <c r="H32">
        <f t="shared" si="1"/>
        <v>40751</v>
      </c>
      <c r="I32">
        <f>MAX(H$2:H32,0)</f>
        <v>40785</v>
      </c>
      <c r="J32">
        <f t="shared" si="0"/>
        <v>34</v>
      </c>
    </row>
    <row r="33" spans="1:10" ht="12.75">
      <c r="A33">
        <v>20040528</v>
      </c>
      <c r="B33" t="s">
        <v>11</v>
      </c>
      <c r="C33">
        <v>105.2188</v>
      </c>
      <c r="D33">
        <v>20040628</v>
      </c>
      <c r="E33" t="s">
        <v>10</v>
      </c>
      <c r="F33">
        <v>104.9375</v>
      </c>
      <c r="G33" s="2">
        <v>-282</v>
      </c>
      <c r="H33">
        <f t="shared" si="1"/>
        <v>40469</v>
      </c>
      <c r="I33">
        <f>MAX(H$2:H33,0)</f>
        <v>40785</v>
      </c>
      <c r="J33">
        <f t="shared" si="0"/>
        <v>316</v>
      </c>
    </row>
    <row r="34" spans="1:10" ht="12.75">
      <c r="A34">
        <v>20040628</v>
      </c>
      <c r="B34" t="s">
        <v>7</v>
      </c>
      <c r="C34">
        <v>104.9375</v>
      </c>
      <c r="D34">
        <v>20040630</v>
      </c>
      <c r="E34" t="s">
        <v>8</v>
      </c>
      <c r="F34">
        <v>106.2813</v>
      </c>
      <c r="G34" s="2">
        <v>-1344</v>
      </c>
      <c r="H34">
        <f t="shared" si="1"/>
        <v>39125</v>
      </c>
      <c r="I34">
        <f>MAX(H$2:H34,0)</f>
        <v>40785</v>
      </c>
      <c r="J34">
        <f t="shared" si="0"/>
        <v>1660</v>
      </c>
    </row>
    <row r="35" spans="1:10" ht="12.75">
      <c r="A35">
        <v>20040630</v>
      </c>
      <c r="B35" t="s">
        <v>9</v>
      </c>
      <c r="C35">
        <v>106.2813</v>
      </c>
      <c r="D35">
        <v>20040727</v>
      </c>
      <c r="E35" t="s">
        <v>10</v>
      </c>
      <c r="F35">
        <v>106.9844</v>
      </c>
      <c r="G35" s="3">
        <v>703</v>
      </c>
      <c r="H35">
        <f t="shared" si="1"/>
        <v>39828</v>
      </c>
      <c r="I35">
        <f>MAX(H$2:H35,0)</f>
        <v>40785</v>
      </c>
      <c r="J35">
        <f t="shared" si="0"/>
        <v>957</v>
      </c>
    </row>
    <row r="36" spans="1:10" ht="12.75">
      <c r="A36">
        <v>20040727</v>
      </c>
      <c r="B36" t="s">
        <v>7</v>
      </c>
      <c r="C36">
        <v>106.9844</v>
      </c>
      <c r="D36">
        <v>20040730</v>
      </c>
      <c r="E36" t="s">
        <v>8</v>
      </c>
      <c r="F36">
        <v>108.0313</v>
      </c>
      <c r="G36" s="2">
        <v>-1047</v>
      </c>
      <c r="H36">
        <f t="shared" si="1"/>
        <v>38781</v>
      </c>
      <c r="I36">
        <f>MAX(H$2:H36,0)</f>
        <v>40785</v>
      </c>
      <c r="J36">
        <f t="shared" si="0"/>
        <v>2004</v>
      </c>
    </row>
    <row r="37" spans="1:10" ht="12.75">
      <c r="A37">
        <v>20040730</v>
      </c>
      <c r="B37" t="s">
        <v>9</v>
      </c>
      <c r="C37">
        <v>108.0313</v>
      </c>
      <c r="D37">
        <v>20040831</v>
      </c>
      <c r="E37" t="s">
        <v>7</v>
      </c>
      <c r="F37">
        <v>112.5313</v>
      </c>
      <c r="G37" s="3">
        <v>4500</v>
      </c>
      <c r="H37">
        <f t="shared" si="1"/>
        <v>43281</v>
      </c>
      <c r="I37">
        <f>MAX(H$2:H37,0)</f>
        <v>43281</v>
      </c>
      <c r="J37">
        <f t="shared" si="0"/>
        <v>0</v>
      </c>
    </row>
    <row r="38" spans="1:10" ht="12.75">
      <c r="A38">
        <v>20040831</v>
      </c>
      <c r="B38" t="s">
        <v>11</v>
      </c>
      <c r="C38">
        <v>111.3125</v>
      </c>
      <c r="D38">
        <v>20040903</v>
      </c>
      <c r="E38" t="s">
        <v>10</v>
      </c>
      <c r="F38">
        <v>109.625</v>
      </c>
      <c r="G38" s="2">
        <v>-1688</v>
      </c>
      <c r="H38">
        <f t="shared" si="1"/>
        <v>41593</v>
      </c>
      <c r="I38">
        <f>MAX(H$2:H38,0)</f>
        <v>43281</v>
      </c>
      <c r="J38">
        <f t="shared" si="0"/>
        <v>1688</v>
      </c>
    </row>
    <row r="39" spans="1:10" ht="12.75">
      <c r="A39">
        <v>20040903</v>
      </c>
      <c r="B39" t="s">
        <v>7</v>
      </c>
      <c r="C39">
        <v>109.625</v>
      </c>
      <c r="D39">
        <v>20040908</v>
      </c>
      <c r="E39" t="s">
        <v>8</v>
      </c>
      <c r="F39">
        <v>111.1251</v>
      </c>
      <c r="G39" s="2">
        <v>-1501</v>
      </c>
      <c r="H39">
        <f t="shared" si="1"/>
        <v>40092</v>
      </c>
      <c r="I39">
        <f>MAX(H$2:H39,0)</f>
        <v>43281</v>
      </c>
      <c r="J39">
        <f t="shared" si="0"/>
        <v>3189</v>
      </c>
    </row>
    <row r="40" spans="1:10" ht="12.75">
      <c r="A40">
        <v>20040908</v>
      </c>
      <c r="B40" t="s">
        <v>9</v>
      </c>
      <c r="C40">
        <v>111.1251</v>
      </c>
      <c r="D40">
        <v>20040929</v>
      </c>
      <c r="E40" t="s">
        <v>10</v>
      </c>
      <c r="F40">
        <v>112.5156</v>
      </c>
      <c r="G40" s="3">
        <v>1390</v>
      </c>
      <c r="H40">
        <f t="shared" si="1"/>
        <v>41482</v>
      </c>
      <c r="I40">
        <f>MAX(H$2:H40,0)</f>
        <v>43281</v>
      </c>
      <c r="J40">
        <f t="shared" si="0"/>
        <v>1799</v>
      </c>
    </row>
    <row r="41" spans="1:10" ht="12.75">
      <c r="A41">
        <v>20040929</v>
      </c>
      <c r="B41" t="s">
        <v>7</v>
      </c>
      <c r="C41">
        <v>112.5156</v>
      </c>
      <c r="D41">
        <v>20041008</v>
      </c>
      <c r="E41" t="s">
        <v>8</v>
      </c>
      <c r="F41">
        <v>111.25</v>
      </c>
      <c r="G41" s="3">
        <v>1265</v>
      </c>
      <c r="H41">
        <f t="shared" si="1"/>
        <v>42747</v>
      </c>
      <c r="I41">
        <f>MAX(H$2:H41,0)</f>
        <v>43281</v>
      </c>
      <c r="J41">
        <f t="shared" si="0"/>
        <v>534</v>
      </c>
    </row>
    <row r="42" spans="1:10" ht="12.75">
      <c r="A42">
        <v>20041008</v>
      </c>
      <c r="B42" t="s">
        <v>9</v>
      </c>
      <c r="C42">
        <v>111.25</v>
      </c>
      <c r="D42">
        <v>20041027</v>
      </c>
      <c r="E42" t="s">
        <v>10</v>
      </c>
      <c r="F42">
        <v>113.6094</v>
      </c>
      <c r="G42" s="3">
        <v>2359</v>
      </c>
      <c r="H42">
        <f t="shared" si="1"/>
        <v>45106</v>
      </c>
      <c r="I42">
        <f>MAX(H$2:H42,0)</f>
        <v>45106</v>
      </c>
      <c r="J42">
        <f t="shared" si="0"/>
        <v>0</v>
      </c>
    </row>
    <row r="43" spans="1:10" ht="12.75">
      <c r="A43">
        <v>20041027</v>
      </c>
      <c r="B43" t="s">
        <v>7</v>
      </c>
      <c r="C43">
        <v>113.6094</v>
      </c>
      <c r="D43">
        <v>20041103</v>
      </c>
      <c r="E43" t="s">
        <v>8</v>
      </c>
      <c r="F43">
        <v>113.2188</v>
      </c>
      <c r="G43" s="3">
        <v>390</v>
      </c>
      <c r="H43">
        <f t="shared" si="1"/>
        <v>45496</v>
      </c>
      <c r="I43">
        <f>MAX(H$2:H43,0)</f>
        <v>45496</v>
      </c>
      <c r="J43">
        <f t="shared" si="0"/>
        <v>0</v>
      </c>
    </row>
    <row r="44" spans="1:10" ht="12.75">
      <c r="A44">
        <v>20041103</v>
      </c>
      <c r="B44" t="s">
        <v>9</v>
      </c>
      <c r="C44">
        <v>113.2188</v>
      </c>
      <c r="D44">
        <v>20041105</v>
      </c>
      <c r="E44" t="s">
        <v>10</v>
      </c>
      <c r="F44">
        <v>112.375</v>
      </c>
      <c r="G44" s="2">
        <v>-844</v>
      </c>
      <c r="H44">
        <f t="shared" si="1"/>
        <v>44652</v>
      </c>
      <c r="I44">
        <f>MAX(H$2:H44,0)</f>
        <v>45496</v>
      </c>
      <c r="J44">
        <f t="shared" si="0"/>
        <v>844</v>
      </c>
    </row>
    <row r="45" spans="1:10" ht="12.75">
      <c r="A45">
        <v>20041105</v>
      </c>
      <c r="B45" t="s">
        <v>7</v>
      </c>
      <c r="C45">
        <v>112.375</v>
      </c>
      <c r="D45">
        <v>20041117</v>
      </c>
      <c r="E45" t="s">
        <v>8</v>
      </c>
      <c r="F45">
        <v>112.8751</v>
      </c>
      <c r="G45" s="2">
        <v>-501</v>
      </c>
      <c r="H45">
        <f t="shared" si="1"/>
        <v>44151</v>
      </c>
      <c r="I45">
        <f>MAX(H$2:H45,0)</f>
        <v>45496</v>
      </c>
      <c r="J45">
        <f t="shared" si="0"/>
        <v>1345</v>
      </c>
    </row>
    <row r="46" spans="1:10" ht="12.75">
      <c r="A46">
        <v>20041117</v>
      </c>
      <c r="B46" t="s">
        <v>9</v>
      </c>
      <c r="C46">
        <v>112.8751</v>
      </c>
      <c r="D46">
        <v>20041129</v>
      </c>
      <c r="E46" t="s">
        <v>10</v>
      </c>
      <c r="F46">
        <v>111.6563</v>
      </c>
      <c r="G46" s="2">
        <v>-1219</v>
      </c>
      <c r="H46">
        <f t="shared" si="1"/>
        <v>42932</v>
      </c>
      <c r="I46">
        <f>MAX(H$2:H46,0)</f>
        <v>45496</v>
      </c>
      <c r="J46">
        <f t="shared" si="0"/>
        <v>2564</v>
      </c>
    </row>
    <row r="47" spans="1:10" ht="12.75">
      <c r="A47">
        <v>20041129</v>
      </c>
      <c r="B47" t="s">
        <v>7</v>
      </c>
      <c r="C47">
        <v>111.6563</v>
      </c>
      <c r="D47">
        <v>20041130</v>
      </c>
      <c r="E47" t="s">
        <v>9</v>
      </c>
      <c r="F47">
        <v>111.0625</v>
      </c>
      <c r="G47" s="3">
        <v>593</v>
      </c>
      <c r="H47">
        <f t="shared" si="1"/>
        <v>43525</v>
      </c>
      <c r="I47">
        <f>MAX(H$2:H47,0)</f>
        <v>45496</v>
      </c>
      <c r="J47">
        <f t="shared" si="0"/>
        <v>1971</v>
      </c>
    </row>
    <row r="48" spans="1:10" ht="12.75">
      <c r="A48">
        <v>20041130</v>
      </c>
      <c r="B48" t="s">
        <v>12</v>
      </c>
      <c r="C48">
        <v>110.125</v>
      </c>
      <c r="D48">
        <v>20041203</v>
      </c>
      <c r="E48" t="s">
        <v>8</v>
      </c>
      <c r="F48">
        <v>110.5313</v>
      </c>
      <c r="G48" s="2">
        <v>-407</v>
      </c>
      <c r="H48">
        <f t="shared" si="1"/>
        <v>43118</v>
      </c>
      <c r="I48">
        <f>MAX(H$2:H48,0)</f>
        <v>45496</v>
      </c>
      <c r="J48">
        <f t="shared" si="0"/>
        <v>2378</v>
      </c>
    </row>
    <row r="49" spans="1:10" ht="12.75">
      <c r="A49">
        <v>20041203</v>
      </c>
      <c r="B49" t="s">
        <v>9</v>
      </c>
      <c r="C49">
        <v>110.5313</v>
      </c>
      <c r="D49">
        <v>20041216</v>
      </c>
      <c r="E49" t="s">
        <v>10</v>
      </c>
      <c r="F49">
        <v>112.5</v>
      </c>
      <c r="G49" s="3">
        <v>1968</v>
      </c>
      <c r="H49">
        <f t="shared" si="1"/>
        <v>45086</v>
      </c>
      <c r="I49">
        <f>MAX(H$2:H49,0)</f>
        <v>45496</v>
      </c>
      <c r="J49">
        <f t="shared" si="0"/>
        <v>410</v>
      </c>
    </row>
    <row r="50" spans="1:10" ht="12.75">
      <c r="A50">
        <v>20041216</v>
      </c>
      <c r="B50" t="s">
        <v>7</v>
      </c>
      <c r="C50">
        <v>112.5</v>
      </c>
      <c r="D50">
        <v>20041230</v>
      </c>
      <c r="E50" t="s">
        <v>8</v>
      </c>
      <c r="F50">
        <v>111.75</v>
      </c>
      <c r="G50" s="3">
        <v>750</v>
      </c>
      <c r="H50">
        <f t="shared" si="1"/>
        <v>45836</v>
      </c>
      <c r="I50">
        <f>MAX(H$2:H50,0)</f>
        <v>45836</v>
      </c>
      <c r="J50">
        <f t="shared" si="0"/>
        <v>0</v>
      </c>
    </row>
    <row r="51" spans="1:10" ht="12.75">
      <c r="A51">
        <v>20041230</v>
      </c>
      <c r="B51" t="s">
        <v>9</v>
      </c>
      <c r="C51">
        <v>111.75</v>
      </c>
      <c r="D51">
        <v>20050107</v>
      </c>
      <c r="E51" t="s">
        <v>10</v>
      </c>
      <c r="F51">
        <v>111.2656</v>
      </c>
      <c r="G51" s="2">
        <v>-485</v>
      </c>
      <c r="H51">
        <f t="shared" si="1"/>
        <v>45351</v>
      </c>
      <c r="I51">
        <f>MAX(H$2:H51,0)</f>
        <v>45836</v>
      </c>
      <c r="J51">
        <f t="shared" si="0"/>
        <v>485</v>
      </c>
    </row>
    <row r="52" spans="1:10" ht="12.75">
      <c r="A52">
        <v>20050107</v>
      </c>
      <c r="B52" t="s">
        <v>7</v>
      </c>
      <c r="C52">
        <v>111.2656</v>
      </c>
      <c r="D52">
        <v>20050120</v>
      </c>
      <c r="E52" t="s">
        <v>8</v>
      </c>
      <c r="F52">
        <v>114.1563</v>
      </c>
      <c r="G52" s="2">
        <v>-2891</v>
      </c>
      <c r="H52">
        <f t="shared" si="1"/>
        <v>42460</v>
      </c>
      <c r="I52">
        <f>MAX(H$2:H52,0)</f>
        <v>45836</v>
      </c>
      <c r="J52">
        <f t="shared" si="0"/>
        <v>3376</v>
      </c>
    </row>
    <row r="53" spans="1:10" ht="12.75">
      <c r="A53">
        <v>20050120</v>
      </c>
      <c r="B53" t="s">
        <v>9</v>
      </c>
      <c r="C53">
        <v>114.1563</v>
      </c>
      <c r="D53">
        <v>20050125</v>
      </c>
      <c r="E53" t="s">
        <v>10</v>
      </c>
      <c r="F53">
        <v>113.7344</v>
      </c>
      <c r="G53" s="2">
        <v>-422</v>
      </c>
      <c r="H53">
        <f t="shared" si="1"/>
        <v>42038</v>
      </c>
      <c r="I53">
        <f>MAX(H$2:H53,0)</f>
        <v>45836</v>
      </c>
      <c r="J53">
        <f t="shared" si="0"/>
        <v>3798</v>
      </c>
    </row>
    <row r="54" spans="1:10" ht="12.75">
      <c r="A54">
        <v>20050125</v>
      </c>
      <c r="B54" t="s">
        <v>7</v>
      </c>
      <c r="C54">
        <v>113.7344</v>
      </c>
      <c r="D54">
        <v>20050128</v>
      </c>
      <c r="E54" t="s">
        <v>8</v>
      </c>
      <c r="F54">
        <v>114.6407</v>
      </c>
      <c r="G54" s="2">
        <v>-907</v>
      </c>
      <c r="H54">
        <f t="shared" si="1"/>
        <v>41131</v>
      </c>
      <c r="I54">
        <f>MAX(H$2:H54,0)</f>
        <v>45836</v>
      </c>
      <c r="J54">
        <f t="shared" si="0"/>
        <v>4705</v>
      </c>
    </row>
    <row r="55" spans="1:10" ht="12.75">
      <c r="A55">
        <v>20050128</v>
      </c>
      <c r="B55" t="s">
        <v>9</v>
      </c>
      <c r="C55">
        <v>114.6407</v>
      </c>
      <c r="D55">
        <v>20050228</v>
      </c>
      <c r="E55" t="s">
        <v>10</v>
      </c>
      <c r="F55">
        <v>113.2969</v>
      </c>
      <c r="G55" s="2">
        <v>-1344</v>
      </c>
      <c r="H55">
        <f t="shared" si="1"/>
        <v>39787</v>
      </c>
      <c r="I55">
        <f>MAX(H$2:H55,0)</f>
        <v>45836</v>
      </c>
      <c r="J55">
        <f t="shared" si="0"/>
        <v>6049</v>
      </c>
    </row>
    <row r="56" spans="1:10" ht="12.75">
      <c r="A56">
        <v>20050228</v>
      </c>
      <c r="B56" t="s">
        <v>7</v>
      </c>
      <c r="C56">
        <v>113.2969</v>
      </c>
      <c r="D56">
        <v>20050228</v>
      </c>
      <c r="E56" t="s">
        <v>9</v>
      </c>
      <c r="F56">
        <v>113.0938</v>
      </c>
      <c r="G56" s="3">
        <v>203</v>
      </c>
      <c r="H56">
        <f t="shared" si="1"/>
        <v>39990</v>
      </c>
      <c r="I56">
        <f>MAX(H$2:H56,0)</f>
        <v>45836</v>
      </c>
      <c r="J56">
        <f t="shared" si="0"/>
        <v>5846</v>
      </c>
    </row>
    <row r="57" spans="1:10" ht="12.75">
      <c r="A57">
        <v>20050228</v>
      </c>
      <c r="B57" t="s">
        <v>12</v>
      </c>
      <c r="C57">
        <v>112.3438</v>
      </c>
      <c r="D57">
        <v>20050304</v>
      </c>
      <c r="E57" t="s">
        <v>8</v>
      </c>
      <c r="F57">
        <v>112.5</v>
      </c>
      <c r="G57" s="2">
        <v>-157</v>
      </c>
      <c r="H57">
        <f t="shared" si="1"/>
        <v>39833</v>
      </c>
      <c r="I57">
        <f>MAX(H$2:H57,0)</f>
        <v>45836</v>
      </c>
      <c r="J57">
        <f t="shared" si="0"/>
        <v>6003</v>
      </c>
    </row>
    <row r="58" spans="1:10" ht="12.75">
      <c r="A58">
        <v>20050304</v>
      </c>
      <c r="B58" t="s">
        <v>9</v>
      </c>
      <c r="C58">
        <v>112.5</v>
      </c>
      <c r="D58">
        <v>20050322</v>
      </c>
      <c r="E58" t="s">
        <v>10</v>
      </c>
      <c r="F58">
        <v>109.8281</v>
      </c>
      <c r="G58" s="2">
        <v>-2672</v>
      </c>
      <c r="H58">
        <f t="shared" si="1"/>
        <v>37161</v>
      </c>
      <c r="I58">
        <f>MAX(H$2:H58,0)</f>
        <v>45836</v>
      </c>
      <c r="J58">
        <f t="shared" si="0"/>
        <v>8675</v>
      </c>
    </row>
    <row r="59" spans="1:10" ht="12.75">
      <c r="A59">
        <v>20050322</v>
      </c>
      <c r="B59" t="s">
        <v>7</v>
      </c>
      <c r="C59">
        <v>109.8281</v>
      </c>
      <c r="D59">
        <v>20050331</v>
      </c>
      <c r="E59" t="s">
        <v>8</v>
      </c>
      <c r="F59">
        <v>111.1563</v>
      </c>
      <c r="G59" s="2">
        <v>-1329</v>
      </c>
      <c r="H59">
        <f t="shared" si="1"/>
        <v>35832</v>
      </c>
      <c r="I59">
        <f>MAX(H$2:H59,0)</f>
        <v>45836</v>
      </c>
      <c r="J59" s="2">
        <f t="shared" si="0"/>
        <v>10004</v>
      </c>
    </row>
    <row r="60" spans="1:10" ht="12.75">
      <c r="A60">
        <v>20050331</v>
      </c>
      <c r="B60" t="s">
        <v>9</v>
      </c>
      <c r="C60">
        <v>111.1563</v>
      </c>
      <c r="D60">
        <v>20050504</v>
      </c>
      <c r="E60" t="s">
        <v>10</v>
      </c>
      <c r="F60">
        <v>114.5157</v>
      </c>
      <c r="G60" s="3">
        <v>3359</v>
      </c>
      <c r="H60">
        <f t="shared" si="1"/>
        <v>39191</v>
      </c>
      <c r="I60">
        <f>MAX(H$2:H60,0)</f>
        <v>45836</v>
      </c>
      <c r="J60">
        <f t="shared" si="0"/>
        <v>6645</v>
      </c>
    </row>
    <row r="61" spans="1:10" ht="12.75">
      <c r="A61">
        <v>20050504</v>
      </c>
      <c r="B61" t="s">
        <v>7</v>
      </c>
      <c r="C61">
        <v>114.5157</v>
      </c>
      <c r="D61">
        <v>20050505</v>
      </c>
      <c r="E61" t="s">
        <v>8</v>
      </c>
      <c r="F61">
        <v>115.0469</v>
      </c>
      <c r="G61" s="2">
        <v>-532</v>
      </c>
      <c r="H61">
        <f t="shared" si="1"/>
        <v>38659</v>
      </c>
      <c r="I61">
        <f>MAX(H$2:H61,0)</f>
        <v>45836</v>
      </c>
      <c r="J61">
        <f t="shared" si="0"/>
        <v>7177</v>
      </c>
    </row>
    <row r="62" spans="1:10" ht="12.75">
      <c r="A62">
        <v>20050505</v>
      </c>
      <c r="B62" t="s">
        <v>9</v>
      </c>
      <c r="C62">
        <v>115.0469</v>
      </c>
      <c r="D62">
        <v>20050531</v>
      </c>
      <c r="E62" t="s">
        <v>7</v>
      </c>
      <c r="F62">
        <v>117.5313</v>
      </c>
      <c r="G62" s="3">
        <v>2484</v>
      </c>
      <c r="H62">
        <f t="shared" si="1"/>
        <v>41143</v>
      </c>
      <c r="I62">
        <f>MAX(H$2:H62,0)</f>
        <v>45836</v>
      </c>
      <c r="J62">
        <f t="shared" si="0"/>
        <v>4693</v>
      </c>
    </row>
    <row r="63" spans="1:10" ht="12.75">
      <c r="A63">
        <v>20050531</v>
      </c>
      <c r="B63" t="s">
        <v>11</v>
      </c>
      <c r="C63">
        <v>117.4375</v>
      </c>
      <c r="D63">
        <v>20050620</v>
      </c>
      <c r="E63" t="s">
        <v>10</v>
      </c>
      <c r="F63">
        <v>115.9376</v>
      </c>
      <c r="G63" s="2">
        <v>-1500</v>
      </c>
      <c r="H63">
        <f t="shared" si="1"/>
        <v>39643</v>
      </c>
      <c r="I63">
        <f>MAX(H$2:H63,0)</f>
        <v>45836</v>
      </c>
      <c r="J63">
        <f t="shared" si="0"/>
        <v>6193</v>
      </c>
    </row>
    <row r="64" spans="1:10" ht="12.75">
      <c r="A64">
        <v>20050620</v>
      </c>
      <c r="B64" t="s">
        <v>7</v>
      </c>
      <c r="C64">
        <v>115.9376</v>
      </c>
      <c r="D64">
        <v>20050621</v>
      </c>
      <c r="E64" t="s">
        <v>8</v>
      </c>
      <c r="F64">
        <v>116.8906</v>
      </c>
      <c r="G64" s="2">
        <v>-954</v>
      </c>
      <c r="H64">
        <f t="shared" si="1"/>
        <v>38689</v>
      </c>
      <c r="I64">
        <f>MAX(H$2:H64,0)</f>
        <v>45836</v>
      </c>
      <c r="J64">
        <f t="shared" si="0"/>
        <v>7147</v>
      </c>
    </row>
    <row r="65" spans="1:10" ht="12.75">
      <c r="A65">
        <v>20050621</v>
      </c>
      <c r="B65" t="s">
        <v>9</v>
      </c>
      <c r="C65">
        <v>116.8906</v>
      </c>
      <c r="D65">
        <v>20050701</v>
      </c>
      <c r="E65" t="s">
        <v>10</v>
      </c>
      <c r="F65">
        <v>117.7188</v>
      </c>
      <c r="G65" s="3">
        <v>828</v>
      </c>
      <c r="H65">
        <f t="shared" si="1"/>
        <v>39517</v>
      </c>
      <c r="I65">
        <f>MAX(H$2:H65,0)</f>
        <v>45836</v>
      </c>
      <c r="J65">
        <f t="shared" si="0"/>
        <v>6319</v>
      </c>
    </row>
    <row r="66" spans="1:10" ht="12.75">
      <c r="A66">
        <v>20050701</v>
      </c>
      <c r="B66" t="s">
        <v>7</v>
      </c>
      <c r="C66">
        <v>117.7188</v>
      </c>
      <c r="D66">
        <v>20050719</v>
      </c>
      <c r="E66" t="s">
        <v>8</v>
      </c>
      <c r="F66">
        <v>116.1406</v>
      </c>
      <c r="G66" s="3">
        <v>1578</v>
      </c>
      <c r="H66">
        <f t="shared" si="1"/>
        <v>41095</v>
      </c>
      <c r="I66">
        <f>MAX(H$2:H66,0)</f>
        <v>45836</v>
      </c>
      <c r="J66">
        <f t="shared" si="0"/>
        <v>4741</v>
      </c>
    </row>
    <row r="67" spans="1:10" ht="12.75">
      <c r="A67">
        <v>20050719</v>
      </c>
      <c r="B67" t="s">
        <v>9</v>
      </c>
      <c r="C67">
        <v>116.1406</v>
      </c>
      <c r="D67">
        <v>20050721</v>
      </c>
      <c r="E67" t="s">
        <v>10</v>
      </c>
      <c r="F67">
        <v>115.0469</v>
      </c>
      <c r="G67" s="2">
        <v>-1094</v>
      </c>
      <c r="H67">
        <f t="shared" si="1"/>
        <v>40001</v>
      </c>
      <c r="I67">
        <f>MAX(H$2:H67,0)</f>
        <v>45836</v>
      </c>
      <c r="J67">
        <f aca="true" t="shared" si="2" ref="J67:J130">I67-H67</f>
        <v>5835</v>
      </c>
    </row>
    <row r="68" spans="1:10" ht="12.75">
      <c r="A68">
        <v>20050721</v>
      </c>
      <c r="B68" t="s">
        <v>7</v>
      </c>
      <c r="C68">
        <v>115.0469</v>
      </c>
      <c r="D68">
        <v>20050728</v>
      </c>
      <c r="E68" t="s">
        <v>8</v>
      </c>
      <c r="F68">
        <v>115.8438</v>
      </c>
      <c r="G68" s="2">
        <v>-797</v>
      </c>
      <c r="H68">
        <f aca="true" t="shared" si="3" ref="H68:H131">H67+G68</f>
        <v>39204</v>
      </c>
      <c r="I68">
        <f>MAX(H$2:H68,0)</f>
        <v>45836</v>
      </c>
      <c r="J68">
        <f t="shared" si="2"/>
        <v>6632</v>
      </c>
    </row>
    <row r="69" spans="1:10" ht="12.75">
      <c r="A69">
        <v>20050728</v>
      </c>
      <c r="B69" t="s">
        <v>9</v>
      </c>
      <c r="C69">
        <v>115.8438</v>
      </c>
      <c r="D69">
        <v>20050729</v>
      </c>
      <c r="E69" t="s">
        <v>10</v>
      </c>
      <c r="F69">
        <v>115.2656</v>
      </c>
      <c r="G69" s="2">
        <v>-579</v>
      </c>
      <c r="H69">
        <f t="shared" si="3"/>
        <v>38625</v>
      </c>
      <c r="I69">
        <f>MAX(H$2:H69,0)</f>
        <v>45836</v>
      </c>
      <c r="J69">
        <f t="shared" si="2"/>
        <v>7211</v>
      </c>
    </row>
    <row r="70" spans="1:10" ht="12.75">
      <c r="A70">
        <v>20050729</v>
      </c>
      <c r="B70" t="s">
        <v>7</v>
      </c>
      <c r="C70">
        <v>115.2656</v>
      </c>
      <c r="D70">
        <v>20050811</v>
      </c>
      <c r="E70" t="s">
        <v>8</v>
      </c>
      <c r="F70">
        <v>114.6875</v>
      </c>
      <c r="G70" s="3">
        <v>578</v>
      </c>
      <c r="H70">
        <f t="shared" si="3"/>
        <v>39203</v>
      </c>
      <c r="I70">
        <f>MAX(H$2:H70,0)</f>
        <v>45836</v>
      </c>
      <c r="J70">
        <f t="shared" si="2"/>
        <v>6633</v>
      </c>
    </row>
    <row r="71" spans="1:10" ht="12.75">
      <c r="A71">
        <v>20050811</v>
      </c>
      <c r="B71" t="s">
        <v>9</v>
      </c>
      <c r="C71">
        <v>114.6875</v>
      </c>
      <c r="D71">
        <v>20050831</v>
      </c>
      <c r="E71" t="s">
        <v>7</v>
      </c>
      <c r="F71">
        <v>118.4063</v>
      </c>
      <c r="G71" s="3">
        <v>3718</v>
      </c>
      <c r="H71">
        <f t="shared" si="3"/>
        <v>42921</v>
      </c>
      <c r="I71">
        <f>MAX(H$2:H71,0)</f>
        <v>45836</v>
      </c>
      <c r="J71">
        <f t="shared" si="2"/>
        <v>2915</v>
      </c>
    </row>
    <row r="72" spans="1:10" ht="12.75">
      <c r="A72">
        <v>20050831</v>
      </c>
      <c r="B72" t="s">
        <v>11</v>
      </c>
      <c r="C72">
        <v>118.0625</v>
      </c>
      <c r="D72">
        <v>20050915</v>
      </c>
      <c r="E72" t="s">
        <v>10</v>
      </c>
      <c r="F72">
        <v>115.2188</v>
      </c>
      <c r="G72" s="2">
        <v>-2844</v>
      </c>
      <c r="H72">
        <f t="shared" si="3"/>
        <v>40077</v>
      </c>
      <c r="I72">
        <f>MAX(H$2:H72,0)</f>
        <v>45836</v>
      </c>
      <c r="J72">
        <f t="shared" si="2"/>
        <v>5759</v>
      </c>
    </row>
    <row r="73" spans="1:10" ht="12.75">
      <c r="A73">
        <v>20050915</v>
      </c>
      <c r="B73" t="s">
        <v>7</v>
      </c>
      <c r="C73">
        <v>115.2188</v>
      </c>
      <c r="D73">
        <v>20051007</v>
      </c>
      <c r="E73" t="s">
        <v>8</v>
      </c>
      <c r="F73">
        <v>114.1719</v>
      </c>
      <c r="G73" s="3">
        <v>1046</v>
      </c>
      <c r="H73">
        <f t="shared" si="3"/>
        <v>41123</v>
      </c>
      <c r="I73">
        <f>MAX(H$2:H73,0)</f>
        <v>45836</v>
      </c>
      <c r="J73">
        <f t="shared" si="2"/>
        <v>4713</v>
      </c>
    </row>
    <row r="74" spans="1:10" ht="12.75">
      <c r="A74">
        <v>20051007</v>
      </c>
      <c r="B74" t="s">
        <v>9</v>
      </c>
      <c r="C74">
        <v>114.1719</v>
      </c>
      <c r="D74">
        <v>20051129</v>
      </c>
      <c r="E74" t="s">
        <v>10</v>
      </c>
      <c r="F74">
        <v>112.4532</v>
      </c>
      <c r="G74" s="2">
        <v>-1719</v>
      </c>
      <c r="H74">
        <f t="shared" si="3"/>
        <v>39404</v>
      </c>
      <c r="I74">
        <f>MAX(H$2:H74,0)</f>
        <v>45836</v>
      </c>
      <c r="J74">
        <f t="shared" si="2"/>
        <v>6432</v>
      </c>
    </row>
    <row r="75" spans="1:10" ht="12.75">
      <c r="A75">
        <v>20051129</v>
      </c>
      <c r="B75" t="s">
        <v>7</v>
      </c>
      <c r="C75">
        <v>112.4532</v>
      </c>
      <c r="D75">
        <v>20051130</v>
      </c>
      <c r="E75" t="s">
        <v>9</v>
      </c>
      <c r="F75">
        <v>112.2813</v>
      </c>
      <c r="G75" s="3">
        <v>171</v>
      </c>
      <c r="H75">
        <f t="shared" si="3"/>
        <v>39575</v>
      </c>
      <c r="I75">
        <f>MAX(H$2:H75,0)</f>
        <v>45836</v>
      </c>
      <c r="J75">
        <f t="shared" si="2"/>
        <v>6261</v>
      </c>
    </row>
    <row r="76" spans="1:10" ht="12.75">
      <c r="A76">
        <v>20051130</v>
      </c>
      <c r="B76" t="s">
        <v>12</v>
      </c>
      <c r="C76">
        <v>112.0625</v>
      </c>
      <c r="D76">
        <v>20051206</v>
      </c>
      <c r="E76" t="s">
        <v>8</v>
      </c>
      <c r="F76">
        <v>112.0782</v>
      </c>
      <c r="G76" s="2">
        <v>-16</v>
      </c>
      <c r="H76">
        <f t="shared" si="3"/>
        <v>39559</v>
      </c>
      <c r="I76">
        <f>MAX(H$2:H76,0)</f>
        <v>45836</v>
      </c>
      <c r="J76">
        <f t="shared" si="2"/>
        <v>6277</v>
      </c>
    </row>
    <row r="77" spans="1:10" ht="12.75">
      <c r="A77">
        <v>20051206</v>
      </c>
      <c r="B77" t="s">
        <v>9</v>
      </c>
      <c r="C77">
        <v>112.0782</v>
      </c>
      <c r="D77">
        <v>20060125</v>
      </c>
      <c r="E77" t="s">
        <v>10</v>
      </c>
      <c r="F77">
        <v>113.5</v>
      </c>
      <c r="G77" s="3">
        <v>1421</v>
      </c>
      <c r="H77">
        <f t="shared" si="3"/>
        <v>40980</v>
      </c>
      <c r="I77">
        <f>MAX(H$2:H77,0)</f>
        <v>45836</v>
      </c>
      <c r="J77">
        <f t="shared" si="2"/>
        <v>4856</v>
      </c>
    </row>
    <row r="78" spans="1:10" ht="12.75">
      <c r="A78">
        <v>20060125</v>
      </c>
      <c r="B78" t="s">
        <v>7</v>
      </c>
      <c r="C78">
        <v>113.5</v>
      </c>
      <c r="D78">
        <v>20060202</v>
      </c>
      <c r="E78" t="s">
        <v>8</v>
      </c>
      <c r="F78">
        <v>112.9219</v>
      </c>
      <c r="G78" s="3">
        <v>578</v>
      </c>
      <c r="H78">
        <f t="shared" si="3"/>
        <v>41558</v>
      </c>
      <c r="I78">
        <f>MAX(H$2:H78,0)</f>
        <v>45836</v>
      </c>
      <c r="J78">
        <f t="shared" si="2"/>
        <v>4278</v>
      </c>
    </row>
    <row r="79" spans="1:10" ht="12.75">
      <c r="A79">
        <v>20060202</v>
      </c>
      <c r="B79" t="s">
        <v>9</v>
      </c>
      <c r="C79">
        <v>112.9219</v>
      </c>
      <c r="D79">
        <v>20060203</v>
      </c>
      <c r="E79" t="s">
        <v>10</v>
      </c>
      <c r="F79">
        <v>112.4219</v>
      </c>
      <c r="G79" s="2">
        <v>-500</v>
      </c>
      <c r="H79">
        <f t="shared" si="3"/>
        <v>41058</v>
      </c>
      <c r="I79">
        <f>MAX(H$2:H79,0)</f>
        <v>45836</v>
      </c>
      <c r="J79">
        <f t="shared" si="2"/>
        <v>4778</v>
      </c>
    </row>
    <row r="80" spans="1:10" ht="12.75">
      <c r="A80">
        <v>20060203</v>
      </c>
      <c r="B80" t="s">
        <v>7</v>
      </c>
      <c r="C80">
        <v>112.4219</v>
      </c>
      <c r="D80">
        <v>20060209</v>
      </c>
      <c r="E80" t="s">
        <v>8</v>
      </c>
      <c r="F80">
        <v>112.8594</v>
      </c>
      <c r="G80" s="2">
        <v>-438</v>
      </c>
      <c r="H80">
        <f t="shared" si="3"/>
        <v>40620</v>
      </c>
      <c r="I80">
        <f>MAX(H$2:H80,0)</f>
        <v>45836</v>
      </c>
      <c r="J80">
        <f t="shared" si="2"/>
        <v>5216</v>
      </c>
    </row>
    <row r="81" spans="1:10" ht="12.75">
      <c r="A81">
        <v>20060209</v>
      </c>
      <c r="B81" t="s">
        <v>9</v>
      </c>
      <c r="C81">
        <v>112.8594</v>
      </c>
      <c r="D81">
        <v>20060228</v>
      </c>
      <c r="E81" t="s">
        <v>7</v>
      </c>
      <c r="F81">
        <v>113.0625</v>
      </c>
      <c r="G81" s="3">
        <v>203</v>
      </c>
      <c r="H81">
        <f t="shared" si="3"/>
        <v>40823</v>
      </c>
      <c r="I81">
        <f>MAX(H$2:H81,0)</f>
        <v>45836</v>
      </c>
      <c r="J81">
        <f t="shared" si="2"/>
        <v>5013</v>
      </c>
    </row>
    <row r="82" spans="1:10" ht="12.75">
      <c r="A82">
        <v>20060228</v>
      </c>
      <c r="B82" t="s">
        <v>11</v>
      </c>
      <c r="C82">
        <v>113.0938</v>
      </c>
      <c r="D82">
        <v>20060302</v>
      </c>
      <c r="E82" t="s">
        <v>10</v>
      </c>
      <c r="F82">
        <v>111.7031</v>
      </c>
      <c r="G82" s="2">
        <v>-1391</v>
      </c>
      <c r="H82">
        <f t="shared" si="3"/>
        <v>39432</v>
      </c>
      <c r="I82">
        <f>MAX(H$2:H82,0)</f>
        <v>45836</v>
      </c>
      <c r="J82">
        <f t="shared" si="2"/>
        <v>6404</v>
      </c>
    </row>
    <row r="83" spans="1:10" ht="12.75">
      <c r="A83">
        <v>20060302</v>
      </c>
      <c r="B83" t="s">
        <v>7</v>
      </c>
      <c r="C83">
        <v>111.7031</v>
      </c>
      <c r="D83">
        <v>20060310</v>
      </c>
      <c r="E83" t="s">
        <v>8</v>
      </c>
      <c r="F83">
        <v>110.8282</v>
      </c>
      <c r="G83" s="3">
        <v>874</v>
      </c>
      <c r="H83">
        <f t="shared" si="3"/>
        <v>40306</v>
      </c>
      <c r="I83">
        <f>MAX(H$2:H83,0)</f>
        <v>45836</v>
      </c>
      <c r="J83">
        <f t="shared" si="2"/>
        <v>5530</v>
      </c>
    </row>
    <row r="84" spans="1:10" ht="12.75">
      <c r="A84">
        <v>20060310</v>
      </c>
      <c r="B84" t="s">
        <v>9</v>
      </c>
      <c r="C84">
        <v>110.8282</v>
      </c>
      <c r="D84">
        <v>20060328</v>
      </c>
      <c r="E84" t="s">
        <v>10</v>
      </c>
      <c r="F84">
        <v>109.8438</v>
      </c>
      <c r="G84" s="2">
        <v>-985</v>
      </c>
      <c r="H84">
        <f t="shared" si="3"/>
        <v>39321</v>
      </c>
      <c r="I84">
        <f>MAX(H$2:H84,0)</f>
        <v>45836</v>
      </c>
      <c r="J84">
        <f t="shared" si="2"/>
        <v>6515</v>
      </c>
    </row>
    <row r="85" spans="1:10" ht="12.75">
      <c r="A85">
        <v>20060328</v>
      </c>
      <c r="B85" t="s">
        <v>7</v>
      </c>
      <c r="C85">
        <v>109.8438</v>
      </c>
      <c r="D85">
        <v>20060424</v>
      </c>
      <c r="E85" t="s">
        <v>8</v>
      </c>
      <c r="F85">
        <v>107.9532</v>
      </c>
      <c r="G85" s="3">
        <v>1890</v>
      </c>
      <c r="H85">
        <f t="shared" si="3"/>
        <v>41211</v>
      </c>
      <c r="I85">
        <f>MAX(H$2:H85,0)</f>
        <v>45836</v>
      </c>
      <c r="J85">
        <f t="shared" si="2"/>
        <v>4625</v>
      </c>
    </row>
    <row r="86" spans="1:10" ht="12.75">
      <c r="A86">
        <v>20060424</v>
      </c>
      <c r="B86" t="s">
        <v>9</v>
      </c>
      <c r="C86">
        <v>107.9532</v>
      </c>
      <c r="D86">
        <v>20060425</v>
      </c>
      <c r="E86" t="s">
        <v>10</v>
      </c>
      <c r="F86">
        <v>106.7344</v>
      </c>
      <c r="G86" s="2">
        <v>-1219</v>
      </c>
      <c r="H86">
        <f t="shared" si="3"/>
        <v>39992</v>
      </c>
      <c r="I86">
        <f>MAX(H$2:H86,0)</f>
        <v>45836</v>
      </c>
      <c r="J86">
        <f t="shared" si="2"/>
        <v>5844</v>
      </c>
    </row>
    <row r="87" spans="1:10" ht="12.75">
      <c r="A87">
        <v>20060425</v>
      </c>
      <c r="B87" t="s">
        <v>7</v>
      </c>
      <c r="C87">
        <v>106.7344</v>
      </c>
      <c r="D87">
        <v>20060427</v>
      </c>
      <c r="E87" t="s">
        <v>8</v>
      </c>
      <c r="F87">
        <v>106.8594</v>
      </c>
      <c r="G87" s="2">
        <v>-125</v>
      </c>
      <c r="H87">
        <f t="shared" si="3"/>
        <v>39867</v>
      </c>
      <c r="I87">
        <f>MAX(H$2:H87,0)</f>
        <v>45836</v>
      </c>
      <c r="J87">
        <f t="shared" si="2"/>
        <v>5969</v>
      </c>
    </row>
    <row r="88" spans="1:10" ht="12.75">
      <c r="A88">
        <v>20060427</v>
      </c>
      <c r="B88" t="s">
        <v>9</v>
      </c>
      <c r="C88">
        <v>106.8594</v>
      </c>
      <c r="D88">
        <v>20060531</v>
      </c>
      <c r="E88" t="s">
        <v>7</v>
      </c>
      <c r="F88">
        <v>106.375</v>
      </c>
      <c r="G88" s="2">
        <v>-485</v>
      </c>
      <c r="H88">
        <f t="shared" si="3"/>
        <v>39382</v>
      </c>
      <c r="I88">
        <f>MAX(H$2:H88,0)</f>
        <v>45836</v>
      </c>
      <c r="J88">
        <f t="shared" si="2"/>
        <v>6454</v>
      </c>
    </row>
    <row r="89" spans="1:10" ht="12.75">
      <c r="A89">
        <v>20060531</v>
      </c>
      <c r="B89" t="s">
        <v>11</v>
      </c>
      <c r="C89">
        <v>106.2188</v>
      </c>
      <c r="D89">
        <v>20060614</v>
      </c>
      <c r="E89" t="s">
        <v>10</v>
      </c>
      <c r="F89">
        <v>107.5625</v>
      </c>
      <c r="G89" s="3">
        <v>1343</v>
      </c>
      <c r="H89">
        <f t="shared" si="3"/>
        <v>40725</v>
      </c>
      <c r="I89">
        <f>MAX(H$2:H89,0)</f>
        <v>45836</v>
      </c>
      <c r="J89">
        <f t="shared" si="2"/>
        <v>5111</v>
      </c>
    </row>
    <row r="90" spans="1:10" ht="12.75">
      <c r="A90">
        <v>20060614</v>
      </c>
      <c r="B90" t="s">
        <v>7</v>
      </c>
      <c r="C90">
        <v>107.5625</v>
      </c>
      <c r="D90">
        <v>20060629</v>
      </c>
      <c r="E90" t="s">
        <v>8</v>
      </c>
      <c r="F90">
        <v>105.9376</v>
      </c>
      <c r="G90" s="3">
        <v>1624</v>
      </c>
      <c r="H90">
        <f t="shared" si="3"/>
        <v>42349</v>
      </c>
      <c r="I90">
        <f>MAX(H$2:H90,0)</f>
        <v>45836</v>
      </c>
      <c r="J90">
        <f t="shared" si="2"/>
        <v>3487</v>
      </c>
    </row>
    <row r="91" spans="1:10" ht="12.75">
      <c r="A91">
        <v>20060629</v>
      </c>
      <c r="B91" t="s">
        <v>9</v>
      </c>
      <c r="C91">
        <v>105.9376</v>
      </c>
      <c r="D91">
        <v>20060831</v>
      </c>
      <c r="E91" t="s">
        <v>7</v>
      </c>
      <c r="F91">
        <v>110.6563</v>
      </c>
      <c r="G91" s="3">
        <v>4718</v>
      </c>
      <c r="H91">
        <f t="shared" si="3"/>
        <v>47067</v>
      </c>
      <c r="I91">
        <f>MAX(H$2:H91,0)</f>
        <v>47067</v>
      </c>
      <c r="J91">
        <f t="shared" si="2"/>
        <v>0</v>
      </c>
    </row>
    <row r="92" spans="1:10" ht="12.75">
      <c r="A92">
        <v>20060831</v>
      </c>
      <c r="B92" t="s">
        <v>11</v>
      </c>
      <c r="C92">
        <v>111.0625</v>
      </c>
      <c r="D92">
        <v>20061006</v>
      </c>
      <c r="E92" t="s">
        <v>10</v>
      </c>
      <c r="F92">
        <v>111.7969</v>
      </c>
      <c r="G92" s="3">
        <v>734</v>
      </c>
      <c r="H92">
        <f t="shared" si="3"/>
        <v>47801</v>
      </c>
      <c r="I92">
        <f>MAX(H$2:H92,0)</f>
        <v>47801</v>
      </c>
      <c r="J92">
        <f t="shared" si="2"/>
        <v>0</v>
      </c>
    </row>
    <row r="93" spans="1:10" ht="12.75">
      <c r="A93">
        <v>20061006</v>
      </c>
      <c r="B93" t="s">
        <v>7</v>
      </c>
      <c r="C93">
        <v>111.7969</v>
      </c>
      <c r="D93">
        <v>20061017</v>
      </c>
      <c r="E93" t="s">
        <v>8</v>
      </c>
      <c r="F93">
        <v>111.1719</v>
      </c>
      <c r="G93" s="3">
        <v>625</v>
      </c>
      <c r="H93">
        <f t="shared" si="3"/>
        <v>48426</v>
      </c>
      <c r="I93">
        <f>MAX(H$2:H93,0)</f>
        <v>48426</v>
      </c>
      <c r="J93">
        <f t="shared" si="2"/>
        <v>0</v>
      </c>
    </row>
    <row r="94" spans="1:10" ht="12.75">
      <c r="A94">
        <v>20061017</v>
      </c>
      <c r="B94" t="s">
        <v>9</v>
      </c>
      <c r="C94">
        <v>111.1719</v>
      </c>
      <c r="D94">
        <v>20061103</v>
      </c>
      <c r="E94" t="s">
        <v>10</v>
      </c>
      <c r="F94">
        <v>111.5157</v>
      </c>
      <c r="G94" s="3">
        <v>343</v>
      </c>
      <c r="H94">
        <f t="shared" si="3"/>
        <v>48769</v>
      </c>
      <c r="I94">
        <f>MAX(H$2:H94,0)</f>
        <v>48769</v>
      </c>
      <c r="J94">
        <f t="shared" si="2"/>
        <v>0</v>
      </c>
    </row>
    <row r="95" spans="1:10" ht="12.75">
      <c r="A95">
        <v>20061103</v>
      </c>
      <c r="B95" t="s">
        <v>7</v>
      </c>
      <c r="C95">
        <v>111.5157</v>
      </c>
      <c r="D95">
        <v>20061110</v>
      </c>
      <c r="E95" t="s">
        <v>8</v>
      </c>
      <c r="F95">
        <v>113.1563</v>
      </c>
      <c r="G95" s="2">
        <v>-1641</v>
      </c>
      <c r="H95">
        <f t="shared" si="3"/>
        <v>47128</v>
      </c>
      <c r="I95">
        <f>MAX(H$2:H95,0)</f>
        <v>48769</v>
      </c>
      <c r="J95">
        <f t="shared" si="2"/>
        <v>1641</v>
      </c>
    </row>
    <row r="96" spans="1:10" ht="12.75">
      <c r="A96">
        <v>20061110</v>
      </c>
      <c r="B96" t="s">
        <v>9</v>
      </c>
      <c r="C96">
        <v>113.1563</v>
      </c>
      <c r="D96">
        <v>20061130</v>
      </c>
      <c r="E96" t="s">
        <v>7</v>
      </c>
      <c r="F96">
        <v>114.375</v>
      </c>
      <c r="G96" s="3">
        <v>1218</v>
      </c>
      <c r="H96">
        <f t="shared" si="3"/>
        <v>48346</v>
      </c>
      <c r="I96">
        <f>MAX(H$2:H96,0)</f>
        <v>48769</v>
      </c>
      <c r="J96">
        <f t="shared" si="2"/>
        <v>423</v>
      </c>
    </row>
    <row r="97" spans="1:10" ht="12.75">
      <c r="A97">
        <v>20061130</v>
      </c>
      <c r="B97" t="s">
        <v>11</v>
      </c>
      <c r="C97">
        <v>114.4063</v>
      </c>
      <c r="D97">
        <v>20061213</v>
      </c>
      <c r="E97" t="s">
        <v>10</v>
      </c>
      <c r="F97">
        <v>113.25</v>
      </c>
      <c r="G97" s="2">
        <v>-1157</v>
      </c>
      <c r="H97">
        <f t="shared" si="3"/>
        <v>47189</v>
      </c>
      <c r="I97">
        <f>MAX(H$2:H97,0)</f>
        <v>48769</v>
      </c>
      <c r="J97">
        <f t="shared" si="2"/>
        <v>1580</v>
      </c>
    </row>
    <row r="98" spans="1:10" ht="12.75">
      <c r="A98">
        <v>20061213</v>
      </c>
      <c r="B98" t="s">
        <v>7</v>
      </c>
      <c r="C98">
        <v>113.25</v>
      </c>
      <c r="D98">
        <v>20061215</v>
      </c>
      <c r="E98" t="s">
        <v>8</v>
      </c>
      <c r="F98">
        <v>113.1563</v>
      </c>
      <c r="G98" s="3">
        <v>93</v>
      </c>
      <c r="H98">
        <f t="shared" si="3"/>
        <v>47282</v>
      </c>
      <c r="I98">
        <f>MAX(H$2:H98,0)</f>
        <v>48769</v>
      </c>
      <c r="J98">
        <f t="shared" si="2"/>
        <v>1487</v>
      </c>
    </row>
    <row r="99" spans="1:10" ht="12.75">
      <c r="A99">
        <v>20061215</v>
      </c>
      <c r="B99" t="s">
        <v>9</v>
      </c>
      <c r="C99">
        <v>113.1563</v>
      </c>
      <c r="D99">
        <v>20070105</v>
      </c>
      <c r="E99" t="s">
        <v>10</v>
      </c>
      <c r="F99">
        <v>111.6563</v>
      </c>
      <c r="G99" s="2">
        <v>-1500</v>
      </c>
      <c r="H99">
        <f t="shared" si="3"/>
        <v>45782</v>
      </c>
      <c r="I99">
        <f>MAX(H$2:H99,0)</f>
        <v>48769</v>
      </c>
      <c r="J99">
        <f t="shared" si="2"/>
        <v>2987</v>
      </c>
    </row>
    <row r="100" spans="1:10" ht="12.75">
      <c r="A100">
        <v>20070105</v>
      </c>
      <c r="B100" t="s">
        <v>7</v>
      </c>
      <c r="C100">
        <v>111.6563</v>
      </c>
      <c r="D100">
        <v>20070118</v>
      </c>
      <c r="E100" t="s">
        <v>8</v>
      </c>
      <c r="F100">
        <v>111</v>
      </c>
      <c r="G100" s="3">
        <v>656</v>
      </c>
      <c r="H100">
        <f t="shared" si="3"/>
        <v>46438</v>
      </c>
      <c r="I100">
        <f>MAX(H$2:H100,0)</f>
        <v>48769</v>
      </c>
      <c r="J100">
        <f t="shared" si="2"/>
        <v>2331</v>
      </c>
    </row>
    <row r="101" spans="1:10" ht="12.75">
      <c r="A101">
        <v>20070118</v>
      </c>
      <c r="B101" t="s">
        <v>9</v>
      </c>
      <c r="C101">
        <v>111</v>
      </c>
      <c r="D101">
        <v>20070125</v>
      </c>
      <c r="E101" t="s">
        <v>10</v>
      </c>
      <c r="F101">
        <v>109.6094</v>
      </c>
      <c r="G101" s="2">
        <v>-1391</v>
      </c>
      <c r="H101">
        <f t="shared" si="3"/>
        <v>45047</v>
      </c>
      <c r="I101">
        <f>MAX(H$2:H101,0)</f>
        <v>48769</v>
      </c>
      <c r="J101">
        <f t="shared" si="2"/>
        <v>3722</v>
      </c>
    </row>
    <row r="102" spans="1:10" ht="12.75">
      <c r="A102">
        <v>20070125</v>
      </c>
      <c r="B102" t="s">
        <v>7</v>
      </c>
      <c r="C102">
        <v>109.6094</v>
      </c>
      <c r="D102">
        <v>20070131</v>
      </c>
      <c r="E102" t="s">
        <v>8</v>
      </c>
      <c r="F102">
        <v>110.0469</v>
      </c>
      <c r="G102" s="2">
        <v>-438</v>
      </c>
      <c r="H102">
        <f t="shared" si="3"/>
        <v>44609</v>
      </c>
      <c r="I102">
        <f>MAX(H$2:H102,0)</f>
        <v>48769</v>
      </c>
      <c r="J102">
        <f t="shared" si="2"/>
        <v>4160</v>
      </c>
    </row>
    <row r="103" spans="1:10" ht="12.75">
      <c r="A103">
        <v>20070131</v>
      </c>
      <c r="B103" t="s">
        <v>9</v>
      </c>
      <c r="C103">
        <v>110.0469</v>
      </c>
      <c r="D103">
        <v>20070228</v>
      </c>
      <c r="E103" t="s">
        <v>7</v>
      </c>
      <c r="F103">
        <v>112.9688</v>
      </c>
      <c r="G103" s="3">
        <v>2921</v>
      </c>
      <c r="H103">
        <f t="shared" si="3"/>
        <v>47530</v>
      </c>
      <c r="I103">
        <f>MAX(H$2:H103,0)</f>
        <v>48769</v>
      </c>
      <c r="J103">
        <f t="shared" si="2"/>
        <v>1239</v>
      </c>
    </row>
    <row r="104" spans="1:10" ht="12.75">
      <c r="A104">
        <v>20070228</v>
      </c>
      <c r="B104" t="s">
        <v>11</v>
      </c>
      <c r="C104">
        <v>112.9063</v>
      </c>
      <c r="D104">
        <v>20070309</v>
      </c>
      <c r="E104" t="s">
        <v>10</v>
      </c>
      <c r="F104">
        <v>112.8906</v>
      </c>
      <c r="G104" s="2">
        <v>-16</v>
      </c>
      <c r="H104">
        <f t="shared" si="3"/>
        <v>47514</v>
      </c>
      <c r="I104">
        <f>MAX(H$2:H104,0)</f>
        <v>48769</v>
      </c>
      <c r="J104">
        <f t="shared" si="2"/>
        <v>1255</v>
      </c>
    </row>
    <row r="105" spans="1:10" ht="12.75">
      <c r="A105">
        <v>20070309</v>
      </c>
      <c r="B105" t="s">
        <v>7</v>
      </c>
      <c r="C105">
        <v>112.8906</v>
      </c>
      <c r="D105">
        <v>20070321</v>
      </c>
      <c r="E105" t="s">
        <v>8</v>
      </c>
      <c r="F105">
        <v>112.8438</v>
      </c>
      <c r="G105" s="3">
        <v>46</v>
      </c>
      <c r="H105">
        <f t="shared" si="3"/>
        <v>47560</v>
      </c>
      <c r="I105">
        <f>MAX(H$2:H105,0)</f>
        <v>48769</v>
      </c>
      <c r="J105">
        <f t="shared" si="2"/>
        <v>1209</v>
      </c>
    </row>
    <row r="106" spans="1:10" ht="12.75">
      <c r="A106">
        <v>20070321</v>
      </c>
      <c r="B106" t="s">
        <v>9</v>
      </c>
      <c r="C106">
        <v>112.8438</v>
      </c>
      <c r="D106">
        <v>20070406</v>
      </c>
      <c r="E106" t="s">
        <v>10</v>
      </c>
      <c r="F106">
        <v>110.4063</v>
      </c>
      <c r="G106" s="2">
        <v>-2438</v>
      </c>
      <c r="H106">
        <f t="shared" si="3"/>
        <v>45122</v>
      </c>
      <c r="I106">
        <f>MAX(H$2:H106,0)</f>
        <v>48769</v>
      </c>
      <c r="J106">
        <f t="shared" si="2"/>
        <v>3647</v>
      </c>
    </row>
    <row r="107" spans="1:10" ht="12.75">
      <c r="A107">
        <v>20070406</v>
      </c>
      <c r="B107" t="s">
        <v>7</v>
      </c>
      <c r="C107">
        <v>110.4063</v>
      </c>
      <c r="D107">
        <v>20070413</v>
      </c>
      <c r="E107" t="s">
        <v>8</v>
      </c>
      <c r="F107">
        <v>110.625</v>
      </c>
      <c r="G107" s="2">
        <v>-219</v>
      </c>
      <c r="H107">
        <f t="shared" si="3"/>
        <v>44903</v>
      </c>
      <c r="I107">
        <f>MAX(H$2:H107,0)</f>
        <v>48769</v>
      </c>
      <c r="J107">
        <f t="shared" si="2"/>
        <v>3866</v>
      </c>
    </row>
    <row r="108" spans="1:10" ht="12.75">
      <c r="A108">
        <v>20070413</v>
      </c>
      <c r="B108" t="s">
        <v>9</v>
      </c>
      <c r="C108">
        <v>110.625</v>
      </c>
      <c r="D108">
        <v>20070504</v>
      </c>
      <c r="E108" t="s">
        <v>10</v>
      </c>
      <c r="F108">
        <v>110.8125</v>
      </c>
      <c r="G108" s="3">
        <v>187</v>
      </c>
      <c r="H108">
        <f t="shared" si="3"/>
        <v>45090</v>
      </c>
      <c r="I108">
        <f>MAX(H$2:H108,0)</f>
        <v>48769</v>
      </c>
      <c r="J108">
        <f t="shared" si="2"/>
        <v>3679</v>
      </c>
    </row>
    <row r="109" spans="1:10" ht="12.75">
      <c r="A109">
        <v>20070504</v>
      </c>
      <c r="B109" t="s">
        <v>7</v>
      </c>
      <c r="C109">
        <v>110.8125</v>
      </c>
      <c r="D109">
        <v>20070531</v>
      </c>
      <c r="E109" t="s">
        <v>9</v>
      </c>
      <c r="F109">
        <v>109.1563</v>
      </c>
      <c r="G109" s="3">
        <v>1656</v>
      </c>
      <c r="H109">
        <f t="shared" si="3"/>
        <v>46746</v>
      </c>
      <c r="I109">
        <f>MAX(H$2:H109,0)</f>
        <v>48769</v>
      </c>
      <c r="J109">
        <f t="shared" si="2"/>
        <v>2023</v>
      </c>
    </row>
    <row r="110" spans="1:10" ht="12.75">
      <c r="A110">
        <v>20070531</v>
      </c>
      <c r="B110" t="s">
        <v>12</v>
      </c>
      <c r="C110">
        <v>109.125</v>
      </c>
      <c r="D110">
        <v>20070601</v>
      </c>
      <c r="E110" t="s">
        <v>8</v>
      </c>
      <c r="F110">
        <v>109.2813</v>
      </c>
      <c r="G110" s="2">
        <v>-157</v>
      </c>
      <c r="H110">
        <f t="shared" si="3"/>
        <v>46589</v>
      </c>
      <c r="I110">
        <f>MAX(H$2:H110,0)</f>
        <v>48769</v>
      </c>
      <c r="J110">
        <f t="shared" si="2"/>
        <v>2180</v>
      </c>
    </row>
    <row r="111" spans="1:10" ht="12.75">
      <c r="A111">
        <v>20070601</v>
      </c>
      <c r="B111" t="s">
        <v>9</v>
      </c>
      <c r="C111">
        <v>109.2813</v>
      </c>
      <c r="D111">
        <v>20070607</v>
      </c>
      <c r="E111" t="s">
        <v>10</v>
      </c>
      <c r="F111">
        <v>106.7031</v>
      </c>
      <c r="G111" s="2">
        <v>-2579</v>
      </c>
      <c r="H111">
        <f t="shared" si="3"/>
        <v>44010</v>
      </c>
      <c r="I111">
        <f>MAX(H$2:H111,0)</f>
        <v>48769</v>
      </c>
      <c r="J111">
        <f t="shared" si="2"/>
        <v>4759</v>
      </c>
    </row>
    <row r="112" spans="1:10" ht="12.75">
      <c r="A112">
        <v>20070607</v>
      </c>
      <c r="B112" t="s">
        <v>7</v>
      </c>
      <c r="C112">
        <v>106.7031</v>
      </c>
      <c r="D112">
        <v>20070622</v>
      </c>
      <c r="E112" t="s">
        <v>8</v>
      </c>
      <c r="F112">
        <v>106.3438</v>
      </c>
      <c r="G112" s="3">
        <v>359</v>
      </c>
      <c r="H112">
        <f t="shared" si="3"/>
        <v>44369</v>
      </c>
      <c r="I112">
        <f>MAX(H$2:H112,0)</f>
        <v>48769</v>
      </c>
      <c r="J112">
        <f t="shared" si="2"/>
        <v>4400</v>
      </c>
    </row>
    <row r="113" spans="1:10" ht="12.75">
      <c r="A113">
        <v>20070622</v>
      </c>
      <c r="B113" t="s">
        <v>9</v>
      </c>
      <c r="C113">
        <v>106.3438</v>
      </c>
      <c r="D113">
        <v>20070831</v>
      </c>
      <c r="E113" t="s">
        <v>7</v>
      </c>
      <c r="F113">
        <v>111.8438</v>
      </c>
      <c r="G113" s="3">
        <v>5500</v>
      </c>
      <c r="H113">
        <f t="shared" si="3"/>
        <v>49869</v>
      </c>
      <c r="I113">
        <f>MAX(H$2:H113,0)</f>
        <v>49869</v>
      </c>
      <c r="J113">
        <f t="shared" si="2"/>
        <v>0</v>
      </c>
    </row>
    <row r="114" spans="1:10" ht="12.75">
      <c r="A114">
        <v>20070831</v>
      </c>
      <c r="B114" t="s">
        <v>11</v>
      </c>
      <c r="C114">
        <v>111.625</v>
      </c>
      <c r="D114">
        <v>20071005</v>
      </c>
      <c r="E114" t="s">
        <v>10</v>
      </c>
      <c r="F114">
        <v>111.2188</v>
      </c>
      <c r="G114" s="2">
        <v>-407</v>
      </c>
      <c r="H114">
        <f t="shared" si="3"/>
        <v>49462</v>
      </c>
      <c r="I114">
        <f>MAX(H$2:H114,0)</f>
        <v>49869</v>
      </c>
      <c r="J114">
        <f t="shared" si="2"/>
        <v>407</v>
      </c>
    </row>
    <row r="115" spans="1:10" ht="12.75">
      <c r="A115">
        <v>20071005</v>
      </c>
      <c r="B115" t="s">
        <v>7</v>
      </c>
      <c r="C115">
        <v>111.2188</v>
      </c>
      <c r="D115">
        <v>20071017</v>
      </c>
      <c r="E115" t="s">
        <v>8</v>
      </c>
      <c r="F115">
        <v>110.7813</v>
      </c>
      <c r="G115" s="3">
        <v>437</v>
      </c>
      <c r="H115">
        <f t="shared" si="3"/>
        <v>49899</v>
      </c>
      <c r="I115">
        <f>MAX(H$2:H115,0)</f>
        <v>49899</v>
      </c>
      <c r="J115">
        <f t="shared" si="2"/>
        <v>0</v>
      </c>
    </row>
    <row r="116" spans="1:10" ht="12.75">
      <c r="A116">
        <v>20071017</v>
      </c>
      <c r="B116" t="s">
        <v>9</v>
      </c>
      <c r="C116">
        <v>110.7813</v>
      </c>
      <c r="D116">
        <v>20071031</v>
      </c>
      <c r="E116" t="s">
        <v>10</v>
      </c>
      <c r="F116">
        <v>112.7188</v>
      </c>
      <c r="G116" s="3">
        <v>1937</v>
      </c>
      <c r="H116">
        <f t="shared" si="3"/>
        <v>51836</v>
      </c>
      <c r="I116">
        <f>MAX(H$2:H116,0)</f>
        <v>51836</v>
      </c>
      <c r="J116">
        <f t="shared" si="2"/>
        <v>0</v>
      </c>
    </row>
    <row r="117" spans="1:10" ht="12.75">
      <c r="A117">
        <v>20071031</v>
      </c>
      <c r="B117" t="s">
        <v>7</v>
      </c>
      <c r="C117">
        <v>112.7188</v>
      </c>
      <c r="D117">
        <v>20071101</v>
      </c>
      <c r="E117" t="s">
        <v>8</v>
      </c>
      <c r="F117">
        <v>113.4376</v>
      </c>
      <c r="G117" s="2">
        <v>-719</v>
      </c>
      <c r="H117">
        <f t="shared" si="3"/>
        <v>51117</v>
      </c>
      <c r="I117">
        <f>MAX(H$2:H117,0)</f>
        <v>51836</v>
      </c>
      <c r="J117">
        <f t="shared" si="2"/>
        <v>719</v>
      </c>
    </row>
    <row r="118" spans="1:10" ht="12.75">
      <c r="A118">
        <v>20071101</v>
      </c>
      <c r="B118" t="s">
        <v>9</v>
      </c>
      <c r="C118">
        <v>113.4376</v>
      </c>
      <c r="D118">
        <v>20071130</v>
      </c>
      <c r="E118" t="s">
        <v>7</v>
      </c>
      <c r="F118">
        <v>117.1875</v>
      </c>
      <c r="G118" s="3">
        <v>3749</v>
      </c>
      <c r="H118">
        <f t="shared" si="3"/>
        <v>54866</v>
      </c>
      <c r="I118">
        <f>MAX(H$2:H118,0)</f>
        <v>54866</v>
      </c>
      <c r="J118">
        <f t="shared" si="2"/>
        <v>0</v>
      </c>
    </row>
    <row r="119" spans="1:10" ht="12.75">
      <c r="A119">
        <v>20071130</v>
      </c>
      <c r="B119" t="s">
        <v>11</v>
      </c>
      <c r="C119">
        <v>117.1875</v>
      </c>
      <c r="D119">
        <v>20080122</v>
      </c>
      <c r="E119" t="s">
        <v>10</v>
      </c>
      <c r="F119">
        <v>119.5625</v>
      </c>
      <c r="G119" s="3">
        <v>2375</v>
      </c>
      <c r="H119">
        <f t="shared" si="3"/>
        <v>57241</v>
      </c>
      <c r="I119">
        <f>MAX(H$2:H119,0)</f>
        <v>57241</v>
      </c>
      <c r="J119">
        <f t="shared" si="2"/>
        <v>0</v>
      </c>
    </row>
    <row r="120" spans="1:10" ht="12.75">
      <c r="A120">
        <v>20080122</v>
      </c>
      <c r="B120" t="s">
        <v>7</v>
      </c>
      <c r="C120">
        <v>119.5625</v>
      </c>
      <c r="D120">
        <v>20080201</v>
      </c>
      <c r="E120" t="s">
        <v>8</v>
      </c>
      <c r="F120">
        <v>120.1563</v>
      </c>
      <c r="G120" s="2">
        <v>-594</v>
      </c>
      <c r="H120">
        <f t="shared" si="3"/>
        <v>56647</v>
      </c>
      <c r="I120">
        <f>MAX(H$2:H120,0)</f>
        <v>57241</v>
      </c>
      <c r="J120">
        <f t="shared" si="2"/>
        <v>594</v>
      </c>
    </row>
    <row r="121" spans="1:10" ht="12.75">
      <c r="A121">
        <v>20080201</v>
      </c>
      <c r="B121" t="s">
        <v>9</v>
      </c>
      <c r="C121">
        <v>120.1563</v>
      </c>
      <c r="D121">
        <v>20080207</v>
      </c>
      <c r="E121" t="s">
        <v>10</v>
      </c>
      <c r="F121">
        <v>118.4844</v>
      </c>
      <c r="G121" s="2">
        <v>-1672</v>
      </c>
      <c r="H121">
        <f t="shared" si="3"/>
        <v>54975</v>
      </c>
      <c r="I121">
        <f>MAX(H$2:H121,0)</f>
        <v>57241</v>
      </c>
      <c r="J121">
        <f t="shared" si="2"/>
        <v>2266</v>
      </c>
    </row>
    <row r="122" spans="1:10" ht="12.75">
      <c r="A122">
        <v>20080207</v>
      </c>
      <c r="B122" t="s">
        <v>7</v>
      </c>
      <c r="C122">
        <v>118.4844</v>
      </c>
      <c r="D122">
        <v>20080221</v>
      </c>
      <c r="E122" t="s">
        <v>8</v>
      </c>
      <c r="F122">
        <v>117.375</v>
      </c>
      <c r="G122" s="3">
        <v>1109</v>
      </c>
      <c r="H122">
        <f t="shared" si="3"/>
        <v>56084</v>
      </c>
      <c r="I122">
        <f>MAX(H$2:H122,0)</f>
        <v>57241</v>
      </c>
      <c r="J122">
        <f t="shared" si="2"/>
        <v>1157</v>
      </c>
    </row>
    <row r="123" spans="1:10" ht="12.75">
      <c r="A123">
        <v>20080221</v>
      </c>
      <c r="B123" t="s">
        <v>9</v>
      </c>
      <c r="C123">
        <v>117.375</v>
      </c>
      <c r="D123">
        <v>20080229</v>
      </c>
      <c r="E123" t="s">
        <v>7</v>
      </c>
      <c r="F123">
        <v>119.7188</v>
      </c>
      <c r="G123" s="3">
        <v>2343</v>
      </c>
      <c r="H123">
        <f t="shared" si="3"/>
        <v>58427</v>
      </c>
      <c r="I123">
        <f>MAX(H$2:H123,0)</f>
        <v>58427</v>
      </c>
      <c r="J123">
        <f t="shared" si="2"/>
        <v>0</v>
      </c>
    </row>
    <row r="124" spans="1:10" ht="12.75">
      <c r="A124">
        <v>20080229</v>
      </c>
      <c r="B124" t="s">
        <v>11</v>
      </c>
      <c r="C124">
        <v>118.7188</v>
      </c>
      <c r="D124">
        <v>20080522</v>
      </c>
      <c r="E124" t="s">
        <v>10</v>
      </c>
      <c r="F124">
        <v>115.625</v>
      </c>
      <c r="G124" s="2">
        <v>-3094</v>
      </c>
      <c r="H124">
        <f t="shared" si="3"/>
        <v>55333</v>
      </c>
      <c r="I124">
        <f>MAX(H$2:H124,0)</f>
        <v>58427</v>
      </c>
      <c r="J124">
        <f t="shared" si="2"/>
        <v>3094</v>
      </c>
    </row>
    <row r="125" spans="1:10" ht="12.75">
      <c r="A125">
        <v>20080522</v>
      </c>
      <c r="B125" t="s">
        <v>7</v>
      </c>
      <c r="C125">
        <v>115.625</v>
      </c>
      <c r="D125">
        <v>20080530</v>
      </c>
      <c r="E125" t="s">
        <v>9</v>
      </c>
      <c r="F125">
        <v>114.4844</v>
      </c>
      <c r="G125" s="3">
        <v>1140</v>
      </c>
      <c r="H125">
        <f t="shared" si="3"/>
        <v>56473</v>
      </c>
      <c r="I125">
        <f>MAX(H$2:H125,0)</f>
        <v>58427</v>
      </c>
      <c r="J125">
        <f t="shared" si="2"/>
        <v>1954</v>
      </c>
    </row>
    <row r="126" spans="1:10" ht="12.75">
      <c r="A126">
        <v>20080530</v>
      </c>
      <c r="B126" t="s">
        <v>12</v>
      </c>
      <c r="C126">
        <v>113.5313</v>
      </c>
      <c r="D126">
        <v>20080603</v>
      </c>
      <c r="E126" t="s">
        <v>8</v>
      </c>
      <c r="F126">
        <v>115.1094</v>
      </c>
      <c r="G126" s="2">
        <v>-1579</v>
      </c>
      <c r="H126">
        <f t="shared" si="3"/>
        <v>54894</v>
      </c>
      <c r="I126">
        <f>MAX(H$2:H126,0)</f>
        <v>58427</v>
      </c>
      <c r="J126">
        <f t="shared" si="2"/>
        <v>3533</v>
      </c>
    </row>
    <row r="127" spans="1:10" ht="12.75">
      <c r="A127">
        <v>20080603</v>
      </c>
      <c r="B127" t="s">
        <v>9</v>
      </c>
      <c r="C127">
        <v>115.1094</v>
      </c>
      <c r="D127">
        <v>20080711</v>
      </c>
      <c r="E127" t="s">
        <v>10</v>
      </c>
      <c r="F127">
        <v>115.7344</v>
      </c>
      <c r="G127" s="3">
        <v>625</v>
      </c>
      <c r="H127">
        <f t="shared" si="3"/>
        <v>55519</v>
      </c>
      <c r="I127">
        <f>MAX(H$2:H127,0)</f>
        <v>58427</v>
      </c>
      <c r="J127">
        <f t="shared" si="2"/>
        <v>2908</v>
      </c>
    </row>
    <row r="128" spans="1:10" ht="12.75">
      <c r="A128">
        <v>20080711</v>
      </c>
      <c r="B128" t="s">
        <v>7</v>
      </c>
      <c r="C128">
        <v>115.7344</v>
      </c>
      <c r="D128">
        <v>20080714</v>
      </c>
      <c r="E128" t="s">
        <v>8</v>
      </c>
      <c r="F128">
        <v>116.2969</v>
      </c>
      <c r="G128" s="2">
        <v>-563</v>
      </c>
      <c r="H128">
        <f t="shared" si="3"/>
        <v>54956</v>
      </c>
      <c r="I128">
        <f>MAX(H$2:H128,0)</f>
        <v>58427</v>
      </c>
      <c r="J128">
        <f t="shared" si="2"/>
        <v>3471</v>
      </c>
    </row>
    <row r="129" spans="1:10" ht="12.75">
      <c r="A129">
        <v>20080714</v>
      </c>
      <c r="B129" t="s">
        <v>9</v>
      </c>
      <c r="C129">
        <v>116.2969</v>
      </c>
      <c r="D129">
        <v>20080806</v>
      </c>
      <c r="E129" t="s">
        <v>10</v>
      </c>
      <c r="F129">
        <v>114.25</v>
      </c>
      <c r="G129" s="2">
        <v>-2047</v>
      </c>
      <c r="H129">
        <f t="shared" si="3"/>
        <v>52909</v>
      </c>
      <c r="I129">
        <f>MAX(H$2:H129,0)</f>
        <v>58427</v>
      </c>
      <c r="J129">
        <f t="shared" si="2"/>
        <v>5518</v>
      </c>
    </row>
    <row r="130" spans="1:10" ht="12.75">
      <c r="A130">
        <v>20080806</v>
      </c>
      <c r="B130" t="s">
        <v>7</v>
      </c>
      <c r="C130">
        <v>114.25</v>
      </c>
      <c r="D130">
        <v>20080807</v>
      </c>
      <c r="E130" t="s">
        <v>8</v>
      </c>
      <c r="F130">
        <v>115.5</v>
      </c>
      <c r="G130" s="2">
        <v>-1250</v>
      </c>
      <c r="H130">
        <f t="shared" si="3"/>
        <v>51659</v>
      </c>
      <c r="I130">
        <f>MAX(H$2:H130,0)</f>
        <v>58427</v>
      </c>
      <c r="J130">
        <f t="shared" si="2"/>
        <v>6768</v>
      </c>
    </row>
    <row r="131" spans="1:10" ht="12.75">
      <c r="A131">
        <v>20080807</v>
      </c>
      <c r="B131" t="s">
        <v>9</v>
      </c>
      <c r="C131">
        <v>115.5</v>
      </c>
      <c r="D131">
        <v>20080829</v>
      </c>
      <c r="E131" t="s">
        <v>10</v>
      </c>
      <c r="F131">
        <v>118.1094</v>
      </c>
      <c r="G131" s="3">
        <v>2609</v>
      </c>
      <c r="H131">
        <f t="shared" si="3"/>
        <v>54268</v>
      </c>
      <c r="I131">
        <f>MAX(H$2:H131,0)</f>
        <v>58427</v>
      </c>
      <c r="J131">
        <f aca="true" t="shared" si="4" ref="J131:J147">I131-H131</f>
        <v>4159</v>
      </c>
    </row>
    <row r="132" spans="1:10" ht="12.75">
      <c r="A132">
        <v>20080829</v>
      </c>
      <c r="B132" t="s">
        <v>7</v>
      </c>
      <c r="C132">
        <v>118.1094</v>
      </c>
      <c r="D132">
        <v>20080829</v>
      </c>
      <c r="E132" t="s">
        <v>9</v>
      </c>
      <c r="F132">
        <v>118.0625</v>
      </c>
      <c r="G132" s="3">
        <v>46</v>
      </c>
      <c r="H132">
        <f aca="true" t="shared" si="5" ref="H132:H147">H131+G132</f>
        <v>54314</v>
      </c>
      <c r="I132">
        <f>MAX(H$2:H132,0)</f>
        <v>58427</v>
      </c>
      <c r="J132">
        <f t="shared" si="4"/>
        <v>4113</v>
      </c>
    </row>
    <row r="133" spans="1:10" ht="12.75">
      <c r="A133">
        <v>20080829</v>
      </c>
      <c r="B133" t="s">
        <v>12</v>
      </c>
      <c r="C133">
        <v>117.1719</v>
      </c>
      <c r="D133">
        <v>20080902</v>
      </c>
      <c r="E133" t="s">
        <v>8</v>
      </c>
      <c r="F133">
        <v>117.4844</v>
      </c>
      <c r="G133" s="2">
        <v>-313</v>
      </c>
      <c r="H133">
        <f t="shared" si="5"/>
        <v>54001</v>
      </c>
      <c r="I133">
        <f>MAX(H$2:H133,0)</f>
        <v>58427</v>
      </c>
      <c r="J133">
        <f t="shared" si="4"/>
        <v>4426</v>
      </c>
    </row>
    <row r="134" spans="1:10" ht="12.75">
      <c r="A134">
        <v>20080902</v>
      </c>
      <c r="B134" t="s">
        <v>9</v>
      </c>
      <c r="C134">
        <v>117.4844</v>
      </c>
      <c r="D134">
        <v>20081128</v>
      </c>
      <c r="E134" t="s">
        <v>7</v>
      </c>
      <c r="F134">
        <v>128.7344</v>
      </c>
      <c r="G134" s="3">
        <v>11250</v>
      </c>
      <c r="H134">
        <f t="shared" si="5"/>
        <v>65251</v>
      </c>
      <c r="I134">
        <f>MAX(H$2:H134,0)</f>
        <v>65251</v>
      </c>
      <c r="J134">
        <f t="shared" si="4"/>
        <v>0</v>
      </c>
    </row>
    <row r="135" spans="1:10" ht="12.75">
      <c r="A135">
        <v>20081128</v>
      </c>
      <c r="B135" t="s">
        <v>11</v>
      </c>
      <c r="C135">
        <v>127.625</v>
      </c>
      <c r="D135">
        <v>20081212</v>
      </c>
      <c r="E135" t="s">
        <v>10</v>
      </c>
      <c r="F135">
        <v>133.7188</v>
      </c>
      <c r="G135" s="3">
        <v>6093</v>
      </c>
      <c r="H135">
        <f t="shared" si="5"/>
        <v>71344</v>
      </c>
      <c r="I135">
        <f>MAX(H$2:H135,0)</f>
        <v>71344</v>
      </c>
      <c r="J135">
        <f t="shared" si="4"/>
        <v>0</v>
      </c>
    </row>
    <row r="136" spans="1:10" ht="12.75">
      <c r="A136">
        <v>20081212</v>
      </c>
      <c r="B136" t="s">
        <v>7</v>
      </c>
      <c r="C136">
        <v>133.7188</v>
      </c>
      <c r="D136">
        <v>20081215</v>
      </c>
      <c r="E136" t="s">
        <v>8</v>
      </c>
      <c r="F136">
        <v>135.6093</v>
      </c>
      <c r="G136" s="2">
        <v>-1891</v>
      </c>
      <c r="H136">
        <f t="shared" si="5"/>
        <v>69453</v>
      </c>
      <c r="I136">
        <f>MAX(H$2:H136,0)</f>
        <v>71344</v>
      </c>
      <c r="J136">
        <f t="shared" si="4"/>
        <v>1891</v>
      </c>
    </row>
    <row r="137" spans="1:10" ht="12.75">
      <c r="A137">
        <v>20081215</v>
      </c>
      <c r="B137" t="s">
        <v>9</v>
      </c>
      <c r="C137">
        <v>135.6093</v>
      </c>
      <c r="D137">
        <v>20081231</v>
      </c>
      <c r="E137" t="s">
        <v>10</v>
      </c>
      <c r="F137">
        <v>139.6563</v>
      </c>
      <c r="G137" s="3">
        <v>4046</v>
      </c>
      <c r="H137">
        <f t="shared" si="5"/>
        <v>73499</v>
      </c>
      <c r="I137">
        <f>MAX(H$2:H137,0)</f>
        <v>73499</v>
      </c>
      <c r="J137">
        <f t="shared" si="4"/>
        <v>0</v>
      </c>
    </row>
    <row r="138" spans="1:10" ht="12.75">
      <c r="A138">
        <v>20081231</v>
      </c>
      <c r="B138" t="s">
        <v>7</v>
      </c>
      <c r="C138">
        <v>139.6563</v>
      </c>
      <c r="D138">
        <v>20090112</v>
      </c>
      <c r="E138" t="s">
        <v>8</v>
      </c>
      <c r="F138">
        <v>133.5625</v>
      </c>
      <c r="G138" s="3">
        <v>6093</v>
      </c>
      <c r="H138">
        <f t="shared" si="5"/>
        <v>79592</v>
      </c>
      <c r="I138">
        <f>MAX(H$2:H138,0)</f>
        <v>79592</v>
      </c>
      <c r="J138">
        <f t="shared" si="4"/>
        <v>0</v>
      </c>
    </row>
    <row r="139" spans="1:10" ht="12.75">
      <c r="A139">
        <v>20090112</v>
      </c>
      <c r="B139" t="s">
        <v>9</v>
      </c>
      <c r="C139">
        <v>133.5625</v>
      </c>
      <c r="D139">
        <v>20090227</v>
      </c>
      <c r="E139" t="s">
        <v>7</v>
      </c>
      <c r="F139">
        <v>124.6094</v>
      </c>
      <c r="G139" s="2">
        <v>-8954</v>
      </c>
      <c r="H139">
        <f t="shared" si="5"/>
        <v>70638</v>
      </c>
      <c r="I139">
        <f>MAX(H$2:H139,0)</f>
        <v>79592</v>
      </c>
      <c r="J139" s="5">
        <f t="shared" si="4"/>
        <v>8954</v>
      </c>
    </row>
    <row r="140" spans="1:10" ht="12.75">
      <c r="A140">
        <v>20090227</v>
      </c>
      <c r="B140" t="s">
        <v>11</v>
      </c>
      <c r="C140">
        <v>123.3594</v>
      </c>
      <c r="D140">
        <v>20090428</v>
      </c>
      <c r="E140" t="s">
        <v>10</v>
      </c>
      <c r="F140">
        <v>124.0156</v>
      </c>
      <c r="G140" s="3">
        <v>656</v>
      </c>
      <c r="H140">
        <f t="shared" si="5"/>
        <v>71294</v>
      </c>
      <c r="I140">
        <f>MAX(H$2:H140,0)</f>
        <v>79592</v>
      </c>
      <c r="J140">
        <f t="shared" si="4"/>
        <v>8298</v>
      </c>
    </row>
    <row r="141" spans="1:10" ht="12.75">
      <c r="A141">
        <v>20090428</v>
      </c>
      <c r="B141" t="s">
        <v>7</v>
      </c>
      <c r="C141">
        <v>124.0156</v>
      </c>
      <c r="D141">
        <v>20090506</v>
      </c>
      <c r="E141" t="s">
        <v>8</v>
      </c>
      <c r="F141">
        <v>122.5625</v>
      </c>
      <c r="G141" s="3">
        <v>1453</v>
      </c>
      <c r="H141">
        <f t="shared" si="5"/>
        <v>72747</v>
      </c>
      <c r="I141">
        <f>MAX(H$2:H141,0)</f>
        <v>79592</v>
      </c>
      <c r="J141">
        <f t="shared" si="4"/>
        <v>6845</v>
      </c>
    </row>
    <row r="142" spans="1:10" ht="12.75">
      <c r="A142">
        <v>20090506</v>
      </c>
      <c r="B142" t="s">
        <v>9</v>
      </c>
      <c r="C142">
        <v>122.5625</v>
      </c>
      <c r="D142">
        <v>20090507</v>
      </c>
      <c r="E142" t="s">
        <v>10</v>
      </c>
      <c r="F142">
        <v>120.5625</v>
      </c>
      <c r="G142" s="2">
        <v>-2000</v>
      </c>
      <c r="H142">
        <f t="shared" si="5"/>
        <v>70747</v>
      </c>
      <c r="I142">
        <f>MAX(H$2:H142,0)</f>
        <v>79592</v>
      </c>
      <c r="J142">
        <f t="shared" si="4"/>
        <v>8845</v>
      </c>
    </row>
    <row r="143" spans="1:10" ht="12.75">
      <c r="A143">
        <v>20090507</v>
      </c>
      <c r="B143" t="s">
        <v>7</v>
      </c>
      <c r="C143">
        <v>120.5625</v>
      </c>
      <c r="D143">
        <v>20090508</v>
      </c>
      <c r="E143" t="s">
        <v>8</v>
      </c>
      <c r="F143">
        <v>120.8594</v>
      </c>
      <c r="G143" s="2">
        <v>-297</v>
      </c>
      <c r="H143">
        <f t="shared" si="5"/>
        <v>70450</v>
      </c>
      <c r="I143">
        <f>MAX(H$2:H143,0)</f>
        <v>79592</v>
      </c>
      <c r="J143">
        <f t="shared" si="4"/>
        <v>9142</v>
      </c>
    </row>
    <row r="144" spans="1:10" ht="12.75">
      <c r="A144">
        <v>20090508</v>
      </c>
      <c r="B144" t="s">
        <v>9</v>
      </c>
      <c r="C144">
        <v>120.8594</v>
      </c>
      <c r="D144">
        <v>20090521</v>
      </c>
      <c r="E144" t="s">
        <v>10</v>
      </c>
      <c r="F144">
        <v>121.1719</v>
      </c>
      <c r="G144" s="3">
        <v>312</v>
      </c>
      <c r="H144">
        <f t="shared" si="5"/>
        <v>70762</v>
      </c>
      <c r="I144">
        <f>MAX(H$2:H144,0)</f>
        <v>79592</v>
      </c>
      <c r="J144">
        <f t="shared" si="4"/>
        <v>8830</v>
      </c>
    </row>
    <row r="145" spans="1:10" ht="12.75">
      <c r="A145">
        <v>20090521</v>
      </c>
      <c r="B145" t="s">
        <v>7</v>
      </c>
      <c r="C145">
        <v>121.1719</v>
      </c>
      <c r="D145">
        <v>20090529</v>
      </c>
      <c r="E145" t="s">
        <v>8</v>
      </c>
      <c r="F145">
        <v>118.7656</v>
      </c>
      <c r="G145" s="3">
        <v>2406</v>
      </c>
      <c r="H145">
        <f t="shared" si="5"/>
        <v>73168</v>
      </c>
      <c r="I145">
        <f>MAX(H$2:H145,0)</f>
        <v>79592</v>
      </c>
      <c r="J145">
        <f t="shared" si="4"/>
        <v>6424</v>
      </c>
    </row>
    <row r="146" spans="1:10" ht="12.75">
      <c r="A146">
        <v>20090529</v>
      </c>
      <c r="B146" t="s">
        <v>9</v>
      </c>
      <c r="C146">
        <v>118.7656</v>
      </c>
      <c r="D146">
        <v>20090529</v>
      </c>
      <c r="E146" t="s">
        <v>7</v>
      </c>
      <c r="F146">
        <v>119.0781</v>
      </c>
      <c r="G146" s="3">
        <v>312</v>
      </c>
      <c r="H146">
        <f t="shared" si="5"/>
        <v>73480</v>
      </c>
      <c r="I146">
        <f>MAX(H$2:H146,0)</f>
        <v>79592</v>
      </c>
      <c r="J146">
        <f t="shared" si="4"/>
        <v>6112</v>
      </c>
    </row>
    <row r="147" spans="1:10" ht="12.75">
      <c r="A147">
        <v>20090529</v>
      </c>
      <c r="B147" t="s">
        <v>11</v>
      </c>
      <c r="C147">
        <v>117.6563</v>
      </c>
      <c r="D147">
        <v>20090710</v>
      </c>
      <c r="E147" t="s">
        <v>7</v>
      </c>
      <c r="F147">
        <v>120.7031</v>
      </c>
      <c r="G147" s="3">
        <v>3046</v>
      </c>
      <c r="H147">
        <f t="shared" si="5"/>
        <v>76526</v>
      </c>
      <c r="I147">
        <f>MAX(H$2:H147,0)</f>
        <v>79592</v>
      </c>
      <c r="J147">
        <f t="shared" si="4"/>
        <v>3066</v>
      </c>
    </row>
    <row r="149" ht="12.75">
      <c r="J149" t="s">
        <v>16</v>
      </c>
    </row>
    <row r="150" ht="12.75">
      <c r="J150">
        <f>MAX(J2:J147)</f>
        <v>10004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Bonds Trades</dc:title>
  <dc:subject/>
  <dc:creator>Thilo Schneider</dc:creator>
  <cp:keywords/>
  <dc:description/>
  <cp:lastModifiedBy>Thilo Schneider</cp:lastModifiedBy>
  <dcterms:created xsi:type="dcterms:W3CDTF">2009-07-13T20:00:22Z</dcterms:created>
  <dcterms:modified xsi:type="dcterms:W3CDTF">2009-07-16T00:10:55Z</dcterms:modified>
  <cp:category/>
  <cp:version/>
  <cp:contentType/>
  <cp:contentStatus/>
</cp:coreProperties>
</file>